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労政人事室\【秘】06-労政・福利厚生・文体班共通\11.文体関係\◆野球部応援グッズ\応援グッズ販売ＰＲ\2023年度\"/>
    </mc:Choice>
  </mc:AlternateContent>
  <xr:revisionPtr revIDLastSave="0" documentId="13_ncr:1_{6AF93CF2-3D79-4F9E-A956-34EAC7BF5C9E}" xr6:coauthVersionLast="47" xr6:coauthVersionMax="47" xr10:uidLastSave="{00000000-0000-0000-0000-000000000000}"/>
  <bookViews>
    <workbookView xWindow="-6540" yWindow="-16320" windowWidth="29040" windowHeight="15840" firstSheet="1" activeTab="2" xr2:uid="{00000000-000D-0000-FFFF-FFFF00000000}"/>
  </bookViews>
  <sheets>
    <sheet name="ＦＡＸ・店頭注文専用" sheetId="6" state="hidden" r:id="rId1"/>
    <sheet name="FAX専用注文用紙" sheetId="11" r:id="rId2"/>
    <sheet name="E-MAIL専用注文用紙" sheetId="14" r:id="rId3"/>
    <sheet name="fax専用注文用紙 " sheetId="10" state="hidden" r:id="rId4"/>
  </sheets>
  <definedNames>
    <definedName name="_xlnm.Print_Area" localSheetId="2">'E-MAIL専用注文用紙'!$A$1:$S$39</definedName>
    <definedName name="_xlnm.Print_Area" localSheetId="0">ＦＡＸ・店頭注文専用!$A$1:$S$36</definedName>
    <definedName name="_xlnm.Print_Area" localSheetId="1">FAX専用注文用紙!$A$1:$S$39</definedName>
    <definedName name="_xlnm.Print_Area" localSheetId="3">'fax専用注文用紙 '!$A$1:$S$36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1" l="1"/>
  <c r="M26" i="11"/>
  <c r="M25" i="11"/>
  <c r="M24" i="11"/>
  <c r="M23" i="11"/>
  <c r="M22" i="11"/>
  <c r="M21" i="11"/>
  <c r="M20" i="11"/>
  <c r="K27" i="11"/>
  <c r="K26" i="11"/>
  <c r="K25" i="11"/>
  <c r="K24" i="11"/>
  <c r="K23" i="11"/>
  <c r="K22" i="11"/>
  <c r="K21" i="11"/>
  <c r="K20" i="11"/>
  <c r="I27" i="11"/>
  <c r="I26" i="11"/>
  <c r="I25" i="11"/>
  <c r="I24" i="11"/>
  <c r="I23" i="11"/>
  <c r="I22" i="11"/>
  <c r="I21" i="11"/>
  <c r="I20" i="11"/>
  <c r="K28" i="14"/>
  <c r="M28" i="14"/>
  <c r="M27" i="14"/>
  <c r="K27" i="14"/>
  <c r="I27" i="14"/>
  <c r="M26" i="14"/>
  <c r="K26" i="14"/>
  <c r="I26" i="14"/>
  <c r="M25" i="14"/>
  <c r="K25" i="14"/>
  <c r="I25" i="14"/>
  <c r="M24" i="14"/>
  <c r="K24" i="14"/>
  <c r="I24" i="14"/>
  <c r="M23" i="14"/>
  <c r="K23" i="14"/>
  <c r="I23" i="14"/>
  <c r="M22" i="14"/>
  <c r="K22" i="14"/>
  <c r="I22" i="14"/>
  <c r="M21" i="14"/>
  <c r="K21" i="14"/>
  <c r="I21" i="14"/>
  <c r="M20" i="14"/>
  <c r="K20" i="14"/>
  <c r="I20" i="14"/>
  <c r="I28" i="14" s="1"/>
  <c r="M31" i="14" s="1"/>
  <c r="L28" i="14"/>
  <c r="J28" i="14"/>
  <c r="H28" i="14"/>
  <c r="M29" i="14" s="1"/>
  <c r="H28" i="11"/>
  <c r="M29" i="11" s="1"/>
  <c r="I28" i="11" l="1"/>
  <c r="L28" i="11"/>
  <c r="J28" i="11"/>
  <c r="M28" i="11" l="1"/>
  <c r="K28" i="11"/>
  <c r="M31" i="11" l="1"/>
  <c r="L22" i="10"/>
  <c r="J22" i="10"/>
  <c r="H22" i="10"/>
  <c r="M21" i="10"/>
  <c r="K21" i="10"/>
  <c r="I21" i="10"/>
  <c r="M20" i="10"/>
  <c r="K20" i="10"/>
  <c r="I20" i="10"/>
  <c r="M19" i="10"/>
  <c r="K19" i="10"/>
  <c r="I19" i="10"/>
  <c r="M18" i="10"/>
  <c r="K18" i="10"/>
  <c r="I18" i="10"/>
  <c r="K22" i="10" l="1"/>
  <c r="M23" i="10"/>
  <c r="I22" i="10"/>
  <c r="M22" i="10"/>
  <c r="M25" i="10"/>
  <c r="L25" i="6" l="1"/>
  <c r="J25" i="6"/>
  <c r="H25" i="6"/>
  <c r="M24" i="6"/>
  <c r="K24" i="6"/>
  <c r="I24" i="6"/>
  <c r="M23" i="6"/>
  <c r="K23" i="6"/>
  <c r="I23" i="6"/>
  <c r="M22" i="6"/>
  <c r="K22" i="6"/>
  <c r="I22" i="6"/>
  <c r="M21" i="6"/>
  <c r="K21" i="6"/>
  <c r="I21" i="6"/>
  <c r="M20" i="6"/>
  <c r="K20" i="6"/>
  <c r="I20" i="6"/>
  <c r="M19" i="6"/>
  <c r="K19" i="6"/>
  <c r="I19" i="6"/>
  <c r="K25" i="6" l="1"/>
  <c r="M25" i="6"/>
  <c r="I25" i="6"/>
</calcChain>
</file>

<file path=xl/sharedStrings.xml><?xml version="1.0" encoding="utf-8"?>
<sst xmlns="http://schemas.openxmlformats.org/spreadsheetml/2006/main" count="295" uniqueCount="100">
  <si>
    <t>会社名(部署名）</t>
    <rPh sb="0" eb="3">
      <t>カイシャメイ</t>
    </rPh>
    <rPh sb="4" eb="6">
      <t>ブショ</t>
    </rPh>
    <rPh sb="6" eb="7">
      <t>メイ</t>
    </rPh>
    <phoneticPr fontId="2"/>
  </si>
  <si>
    <t>ホーム</t>
    <phoneticPr fontId="2"/>
  </si>
  <si>
    <t>ビジター</t>
    <phoneticPr fontId="2"/>
  </si>
  <si>
    <t>お　　名　　前</t>
    <rPh sb="3" eb="4">
      <t>ナ</t>
    </rPh>
    <rPh sb="6" eb="7">
      <t>マエ</t>
    </rPh>
    <phoneticPr fontId="2"/>
  </si>
  <si>
    <t>ご　　　　住　　　　　所</t>
    <rPh sb="5" eb="6">
      <t>ジュウ</t>
    </rPh>
    <rPh sb="11" eb="12">
      <t>ショ</t>
    </rPh>
    <phoneticPr fontId="2"/>
  </si>
  <si>
    <t>（ﾌﾘｶﾞﾅ）</t>
    <phoneticPr fontId="2"/>
  </si>
  <si>
    <t>（固定）</t>
    <rPh sb="1" eb="3">
      <t>コテイ</t>
    </rPh>
    <phoneticPr fontId="2"/>
  </si>
  <si>
    <t>（携帯）</t>
    <rPh sb="1" eb="3">
      <t>ケイタイ</t>
    </rPh>
    <phoneticPr fontId="2"/>
  </si>
  <si>
    <t>ご注文日　　　　　　年　　　月　　　日</t>
    <rPh sb="1" eb="3">
      <t>チュウモン</t>
    </rPh>
    <rPh sb="3" eb="4">
      <t>ビ</t>
    </rPh>
    <rPh sb="10" eb="11">
      <t>ネン</t>
    </rPh>
    <rPh sb="14" eb="15">
      <t>ガツ</t>
    </rPh>
    <rPh sb="18" eb="19">
      <t>ニチ</t>
    </rPh>
    <phoneticPr fontId="2"/>
  </si>
  <si>
    <t>（有）スポーツギャラリー高橋　宛て</t>
    <rPh sb="1" eb="2">
      <t>ユウ</t>
    </rPh>
    <rPh sb="12" eb="14">
      <t>タカハシ</t>
    </rPh>
    <rPh sb="15" eb="16">
      <t>ア</t>
    </rPh>
    <phoneticPr fontId="2"/>
  </si>
  <si>
    <t>◇住所　鹿嶋市宮中３－６－２３</t>
    <rPh sb="1" eb="3">
      <t>ジュウショ</t>
    </rPh>
    <rPh sb="4" eb="7">
      <t>カシマシ</t>
    </rPh>
    <rPh sb="7" eb="9">
      <t>キュウチュウ</t>
    </rPh>
    <phoneticPr fontId="2"/>
  </si>
  <si>
    <t>◇FAX　０２９９－８３－６３３０</t>
    <phoneticPr fontId="2"/>
  </si>
  <si>
    <t>ご注文明細</t>
    <rPh sb="1" eb="3">
      <t>チュウモン</t>
    </rPh>
    <rPh sb="3" eb="5">
      <t>メイサイ</t>
    </rPh>
    <phoneticPr fontId="2"/>
  </si>
  <si>
    <t>枚</t>
    <rPh sb="0" eb="1">
      <t>マイ</t>
    </rPh>
    <phoneticPr fontId="2"/>
  </si>
  <si>
    <t>Ｍ</t>
    <phoneticPr fontId="2"/>
  </si>
  <si>
    <t>ＸＬ</t>
    <phoneticPr fontId="2"/>
  </si>
  <si>
    <t>３ＸＬ</t>
    <phoneticPr fontId="2"/>
  </si>
  <si>
    <t>合計</t>
    <rPh sb="0" eb="2">
      <t>ゴウケイ</t>
    </rPh>
    <phoneticPr fontId="2"/>
  </si>
  <si>
    <t>①</t>
    <phoneticPr fontId="2"/>
  </si>
  <si>
    <t>②</t>
    <phoneticPr fontId="2"/>
  </si>
  <si>
    <t>③</t>
    <phoneticPr fontId="2"/>
  </si>
  <si>
    <t>デザインパターン</t>
    <phoneticPr fontId="2"/>
  </si>
  <si>
    <t>加工料</t>
    <rPh sb="0" eb="2">
      <t>カコウ</t>
    </rPh>
    <rPh sb="2" eb="3">
      <t>リョウ</t>
    </rPh>
    <phoneticPr fontId="2"/>
  </si>
  <si>
    <t>名入れ、背番号入のどちらか
　　　</t>
    <rPh sb="0" eb="1">
      <t>ナ</t>
    </rPh>
    <rPh sb="1" eb="2">
      <t>イ</t>
    </rPh>
    <rPh sb="4" eb="7">
      <t>セバンゴウ</t>
    </rPh>
    <rPh sb="7" eb="8">
      <t>イ</t>
    </rPh>
    <phoneticPr fontId="2"/>
  </si>
  <si>
    <t>名入れと背番号の両方プリント
　　</t>
    <rPh sb="0" eb="1">
      <t>ナ</t>
    </rPh>
    <rPh sb="1" eb="2">
      <t>イ</t>
    </rPh>
    <rPh sb="4" eb="7">
      <t>セバンゴウ</t>
    </rPh>
    <rPh sb="8" eb="10">
      <t>リョウホウ</t>
    </rPh>
    <phoneticPr fontId="2"/>
  </si>
  <si>
    <t>名入れ、背番号入のどちらか一か所
　　　</t>
    <rPh sb="0" eb="1">
      <t>ナ</t>
    </rPh>
    <rPh sb="1" eb="2">
      <t>イ</t>
    </rPh>
    <rPh sb="4" eb="7">
      <t>セバンゴウ</t>
    </rPh>
    <rPh sb="7" eb="8">
      <t>イ</t>
    </rPh>
    <rPh sb="13" eb="14">
      <t>イッ</t>
    </rPh>
    <rPh sb="15" eb="16">
      <t>ショ</t>
    </rPh>
    <phoneticPr fontId="2"/>
  </si>
  <si>
    <t>名入れと背番号の両方プリント（計２か所）
　　</t>
    <rPh sb="0" eb="1">
      <t>ナ</t>
    </rPh>
    <rPh sb="1" eb="2">
      <t>イ</t>
    </rPh>
    <rPh sb="4" eb="7">
      <t>セバンゴウ</t>
    </rPh>
    <rPh sb="8" eb="10">
      <t>リョウホウ</t>
    </rPh>
    <rPh sb="15" eb="16">
      <t>ケイ</t>
    </rPh>
    <rPh sb="18" eb="19">
      <t>ショ</t>
    </rPh>
    <phoneticPr fontId="2"/>
  </si>
  <si>
    <t xml:space="preserve">標準（背面デザイン無）
　　　　　　　　　　 </t>
    <rPh sb="0" eb="2">
      <t>ヒョウジュン</t>
    </rPh>
    <rPh sb="3" eb="5">
      <t>ハイメン</t>
    </rPh>
    <rPh sb="9" eb="10">
      <t>ナ</t>
    </rPh>
    <phoneticPr fontId="2"/>
  </si>
  <si>
    <t>ベース</t>
    <phoneticPr fontId="2"/>
  </si>
  <si>
    <t>値段／着</t>
    <rPh sb="0" eb="2">
      <t>ネダン</t>
    </rPh>
    <rPh sb="3" eb="4">
      <t>チャク</t>
    </rPh>
    <phoneticPr fontId="2"/>
  </si>
  <si>
    <t>標準（背面デザイン無）
　　　　　　　　　</t>
    <rPh sb="0" eb="2">
      <t>ヒョウジュン</t>
    </rPh>
    <rPh sb="3" eb="5">
      <t>ハイメン</t>
    </rPh>
    <rPh sb="9" eb="10">
      <t>ナ</t>
    </rPh>
    <phoneticPr fontId="2"/>
  </si>
  <si>
    <t>価格表</t>
    <rPh sb="0" eb="2">
      <t>カカク</t>
    </rPh>
    <rPh sb="2" eb="3">
      <t>ヒョウ</t>
    </rPh>
    <phoneticPr fontId="2"/>
  </si>
  <si>
    <t>サイズ別ご注文数料</t>
    <rPh sb="3" eb="4">
      <t>ベツ</t>
    </rPh>
    <rPh sb="5" eb="8">
      <t>チュウモンスウ</t>
    </rPh>
    <rPh sb="8" eb="9">
      <t>リョウ</t>
    </rPh>
    <phoneticPr fontId="2"/>
  </si>
  <si>
    <t>お客様ご購入金額合計</t>
    <rPh sb="1" eb="3">
      <t>キャクサマ</t>
    </rPh>
    <rPh sb="4" eb="6">
      <t>コウニュウ</t>
    </rPh>
    <rPh sb="6" eb="8">
      <t>キンガク</t>
    </rPh>
    <rPh sb="8" eb="10">
      <t>ゴウケイ</t>
    </rPh>
    <phoneticPr fontId="2"/>
  </si>
  <si>
    <t>円</t>
    <rPh sb="0" eb="1">
      <t>エン</t>
    </rPh>
    <phoneticPr fontId="2"/>
  </si>
  <si>
    <t>購入金額
(円）</t>
    <rPh sb="0" eb="2">
      <t>コウニュウ</t>
    </rPh>
    <rPh sb="2" eb="4">
      <t>キンガク</t>
    </rPh>
    <rPh sb="6" eb="7">
      <t>エン</t>
    </rPh>
    <phoneticPr fontId="2"/>
  </si>
  <si>
    <t>数量
（着）</t>
    <rPh sb="0" eb="2">
      <t>スウリョウ</t>
    </rPh>
    <rPh sb="4" eb="5">
      <t>チャク</t>
    </rPh>
    <phoneticPr fontId="2"/>
  </si>
  <si>
    <t>お客様実費負担</t>
    <rPh sb="1" eb="3">
      <t>キャクサマ</t>
    </rPh>
    <rPh sb="3" eb="5">
      <t>ジッピ</t>
    </rPh>
    <rPh sb="5" eb="7">
      <t>フタン</t>
    </rPh>
    <phoneticPr fontId="2"/>
  </si>
  <si>
    <t>代金の銀行振り込みの場合</t>
    <rPh sb="0" eb="2">
      <t>ダイキン</t>
    </rPh>
    <rPh sb="3" eb="5">
      <t>ギンコウ</t>
    </rPh>
    <rPh sb="5" eb="6">
      <t>フ</t>
    </rPh>
    <rPh sb="7" eb="8">
      <t>コ</t>
    </rPh>
    <rPh sb="10" eb="12">
      <t>バアイ</t>
    </rPh>
    <phoneticPr fontId="2"/>
  </si>
  <si>
    <t>〒</t>
    <phoneticPr fontId="2"/>
  </si>
  <si>
    <t>郵送もしくは宅配ご希望の場合</t>
    <rPh sb="0" eb="2">
      <t>ユウソウ</t>
    </rPh>
    <rPh sb="6" eb="8">
      <t>タクハイ</t>
    </rPh>
    <rPh sb="9" eb="11">
      <t>キボウ</t>
    </rPh>
    <rPh sb="12" eb="14">
      <t>バアイ</t>
    </rPh>
    <phoneticPr fontId="2"/>
  </si>
  <si>
    <t>お客様情報</t>
    <rPh sb="1" eb="3">
      <t>キャクサマ</t>
    </rPh>
    <rPh sb="3" eb="5">
      <t>ジョウホウ</t>
    </rPh>
    <phoneticPr fontId="2"/>
  </si>
  <si>
    <t>◇お支払い方法</t>
    <rPh sb="2" eb="4">
      <t>シハラ</t>
    </rPh>
    <rPh sb="5" eb="7">
      <t>ホウホウ</t>
    </rPh>
    <phoneticPr fontId="2"/>
  </si>
  <si>
    <t>◇お届方法</t>
    <rPh sb="2" eb="3">
      <t>トドケ</t>
    </rPh>
    <rPh sb="3" eb="5">
      <t>ホウホウ</t>
    </rPh>
    <phoneticPr fontId="2"/>
  </si>
  <si>
    <t>【お振込先】</t>
    <rPh sb="2" eb="4">
      <t>フリコミ</t>
    </rPh>
    <rPh sb="4" eb="5">
      <t>サキ</t>
    </rPh>
    <phoneticPr fontId="2"/>
  </si>
  <si>
    <t>プラス４００円のご負担</t>
    <rPh sb="6" eb="7">
      <t>エン</t>
    </rPh>
    <rPh sb="9" eb="11">
      <t>フタン</t>
    </rPh>
    <phoneticPr fontId="2"/>
  </si>
  <si>
    <t>　銀行名　　常陽銀行　鹿島支店</t>
    <rPh sb="1" eb="4">
      <t>ギンコウメイ</t>
    </rPh>
    <rPh sb="6" eb="8">
      <t>ジョウヨウ</t>
    </rPh>
    <rPh sb="8" eb="10">
      <t>ギンコウ</t>
    </rPh>
    <rPh sb="11" eb="13">
      <t>カシマ</t>
    </rPh>
    <rPh sb="13" eb="15">
      <t>シテン</t>
    </rPh>
    <phoneticPr fontId="2"/>
  </si>
  <si>
    <t>　口座名義　（ユウ）スポーツギャラリータカハシ</t>
    <rPh sb="1" eb="3">
      <t>コウザ</t>
    </rPh>
    <rPh sb="3" eb="5">
      <t>メイギ</t>
    </rPh>
    <phoneticPr fontId="2"/>
  </si>
  <si>
    <t>　口座番号　普通口座　６３３８００８</t>
    <rPh sb="1" eb="3">
      <t>コウザ</t>
    </rPh>
    <rPh sb="3" eb="5">
      <t>バンゴウ</t>
    </rPh>
    <rPh sb="6" eb="8">
      <t>フツウ</t>
    </rPh>
    <rPh sb="8" eb="10">
      <t>コウザ</t>
    </rPh>
    <phoneticPr fontId="2"/>
  </si>
  <si>
    <t>※この申込書でお客様より頂いた個人情報は、本商品のお取引にのみ使用し、他の目的に使用することはありません。</t>
    <rPh sb="3" eb="5">
      <t>モウシコミ</t>
    </rPh>
    <rPh sb="5" eb="6">
      <t>ショ</t>
    </rPh>
    <rPh sb="8" eb="10">
      <t>キャクサマ</t>
    </rPh>
    <rPh sb="12" eb="13">
      <t>イタダ</t>
    </rPh>
    <rPh sb="15" eb="17">
      <t>コジン</t>
    </rPh>
    <rPh sb="17" eb="19">
      <t>ジョウホウ</t>
    </rPh>
    <rPh sb="21" eb="22">
      <t>ホン</t>
    </rPh>
    <rPh sb="22" eb="24">
      <t>ショウヒン</t>
    </rPh>
    <rPh sb="26" eb="28">
      <t>トリヒキ</t>
    </rPh>
    <rPh sb="31" eb="33">
      <t>シヨウ</t>
    </rPh>
    <rPh sb="35" eb="36">
      <t>タ</t>
    </rPh>
    <rPh sb="37" eb="39">
      <t>モクテキ</t>
    </rPh>
    <rPh sb="40" eb="42">
      <t>シヨウ</t>
    </rPh>
    <phoneticPr fontId="2"/>
  </si>
  <si>
    <t>銀行振り込み　　　　　　ＯＲ　　　　　　　店頭でのお支払い　　　（いずれかを　○で　お選び下さい。）</t>
    <rPh sb="0" eb="2">
      <t>ギンコウ</t>
    </rPh>
    <rPh sb="2" eb="3">
      <t>フ</t>
    </rPh>
    <rPh sb="4" eb="5">
      <t>コ</t>
    </rPh>
    <rPh sb="21" eb="23">
      <t>テントウ</t>
    </rPh>
    <rPh sb="26" eb="28">
      <t>シハラ</t>
    </rPh>
    <rPh sb="43" eb="44">
      <t>エラ</t>
    </rPh>
    <rPh sb="45" eb="46">
      <t>クダ</t>
    </rPh>
    <phoneticPr fontId="2"/>
  </si>
  <si>
    <t>郵送・宅配　　　　　　　　ＯＲ　　　　　　　店頭でのお受け取り　　（いずれかを　○で　お選び下さい。）</t>
    <rPh sb="0" eb="2">
      <t>ユウソウ</t>
    </rPh>
    <rPh sb="3" eb="5">
      <t>タクハイ</t>
    </rPh>
    <rPh sb="22" eb="24">
      <t>テントウ</t>
    </rPh>
    <rPh sb="27" eb="28">
      <t>ウ</t>
    </rPh>
    <rPh sb="29" eb="30">
      <t>ト</t>
    </rPh>
    <rPh sb="44" eb="45">
      <t>エラ</t>
    </rPh>
    <rPh sb="46" eb="47">
      <t>クダ</t>
    </rPh>
    <phoneticPr fontId="2"/>
  </si>
  <si>
    <t>（上記で銀行振り込みを選ばれた方は、弊社にてご入金確認の上、お届けします。）</t>
    <rPh sb="1" eb="3">
      <t>ジョウキ</t>
    </rPh>
    <rPh sb="4" eb="6">
      <t>ギンコウ</t>
    </rPh>
    <rPh sb="6" eb="7">
      <t>フ</t>
    </rPh>
    <rPh sb="8" eb="9">
      <t>コ</t>
    </rPh>
    <rPh sb="11" eb="12">
      <t>エラ</t>
    </rPh>
    <rPh sb="15" eb="16">
      <t>カタ</t>
    </rPh>
    <rPh sb="18" eb="20">
      <t>ヘイシャ</t>
    </rPh>
    <rPh sb="23" eb="25">
      <t>ニュウキン</t>
    </rPh>
    <rPh sb="25" eb="27">
      <t>カクニン</t>
    </rPh>
    <rPh sb="28" eb="29">
      <t>ウエ</t>
    </rPh>
    <rPh sb="31" eb="32">
      <t>トド</t>
    </rPh>
    <phoneticPr fontId="2"/>
  </si>
  <si>
    <t>　　（ＴＥＬ　０２９９－８３－０５００）</t>
    <phoneticPr fontId="2"/>
  </si>
  <si>
    <t>レプリカユニフォーム申込書（ＦＡＸ・店頭申し込み専用）</t>
    <rPh sb="10" eb="13">
      <t>モウシコミショ</t>
    </rPh>
    <rPh sb="18" eb="20">
      <t>テントウ</t>
    </rPh>
    <rPh sb="20" eb="21">
      <t>モウ</t>
    </rPh>
    <rPh sb="22" eb="23">
      <t>コミ</t>
    </rPh>
    <rPh sb="24" eb="26">
      <t>センヨウ</t>
    </rPh>
    <phoneticPr fontId="2"/>
  </si>
  <si>
    <t>ご連絡先※</t>
    <rPh sb="1" eb="3">
      <t>レンラク</t>
    </rPh>
    <rPh sb="3" eb="4">
      <t>サキ</t>
    </rPh>
    <phoneticPr fontId="2"/>
  </si>
  <si>
    <t>※弊社より連絡を取らせて頂きやすい番号をご記入下さい。</t>
    <rPh sb="1" eb="3">
      <t>ヘイシャ</t>
    </rPh>
    <rPh sb="5" eb="7">
      <t>レンラク</t>
    </rPh>
    <rPh sb="8" eb="9">
      <t>ト</t>
    </rPh>
    <rPh sb="12" eb="13">
      <t>イタダ</t>
    </rPh>
    <rPh sb="17" eb="19">
      <t>バンゴウ</t>
    </rPh>
    <rPh sb="21" eb="23">
      <t>キニュウ</t>
    </rPh>
    <rPh sb="23" eb="24">
      <t>クダ</t>
    </rPh>
    <phoneticPr fontId="2"/>
  </si>
  <si>
    <t>背面特殊デザインをご希望の場合は、こちらの欄に
ご希望を記載下さい。
(内容によっては、対応できかねる場合がございます。）</t>
    <rPh sb="0" eb="2">
      <t>ハイメン</t>
    </rPh>
    <rPh sb="2" eb="4">
      <t>トクシュ</t>
    </rPh>
    <rPh sb="10" eb="12">
      <t>キボウ</t>
    </rPh>
    <rPh sb="13" eb="15">
      <t>バアイ</t>
    </rPh>
    <rPh sb="21" eb="22">
      <t>ラン</t>
    </rPh>
    <rPh sb="25" eb="27">
      <t>キボウ</t>
    </rPh>
    <rPh sb="28" eb="30">
      <t>キサイ</t>
    </rPh>
    <rPh sb="30" eb="31">
      <t>クダ</t>
    </rPh>
    <rPh sb="36" eb="38">
      <t>ナイヨウ</t>
    </rPh>
    <rPh sb="44" eb="46">
      <t>タイオウ</t>
    </rPh>
    <rPh sb="51" eb="53">
      <t>バアイ</t>
    </rPh>
    <phoneticPr fontId="2"/>
  </si>
  <si>
    <t>特殊デザインは個別にご相談ください。</t>
    <rPh sb="0" eb="2">
      <t>トクシュ</t>
    </rPh>
    <rPh sb="7" eb="9">
      <t>コベツ</t>
    </rPh>
    <rPh sb="11" eb="13">
      <t>ソウダン</t>
    </rPh>
    <phoneticPr fontId="2"/>
  </si>
  <si>
    <t>申込枚数</t>
    <rPh sb="0" eb="2">
      <t>モウシコミ</t>
    </rPh>
    <rPh sb="2" eb="4">
      <t>マイスウ</t>
    </rPh>
    <phoneticPr fontId="2"/>
  </si>
  <si>
    <t>ご購入金額合計（税込）</t>
    <rPh sb="1" eb="3">
      <t>コウニュウ</t>
    </rPh>
    <rPh sb="3" eb="5">
      <t>キンガク</t>
    </rPh>
    <rPh sb="5" eb="7">
      <t>ゴウケイ</t>
    </rPh>
    <rPh sb="8" eb="10">
      <t>ゼイコミ</t>
    </rPh>
    <phoneticPr fontId="2"/>
  </si>
  <si>
    <t>数量
（枚）</t>
    <rPh sb="0" eb="2">
      <t>スウリョウ</t>
    </rPh>
    <rPh sb="4" eb="5">
      <t>マイ</t>
    </rPh>
    <phoneticPr fontId="2"/>
  </si>
  <si>
    <r>
      <t>ご注文明細　</t>
    </r>
    <r>
      <rPr>
        <sz val="16"/>
        <color theme="1"/>
        <rFont val="ＭＳ Ｐゴシック"/>
        <family val="3"/>
        <charset val="128"/>
        <scheme val="minor"/>
      </rPr>
      <t>（表中の数量欄に、</t>
    </r>
    <r>
      <rPr>
        <b/>
        <u/>
        <sz val="16"/>
        <color theme="1"/>
        <rFont val="ＭＳ Ｐゴシック"/>
        <family val="3"/>
        <charset val="128"/>
        <scheme val="minor"/>
      </rPr>
      <t>ご希望数量のみを入力</t>
    </r>
    <r>
      <rPr>
        <sz val="16"/>
        <color theme="1"/>
        <rFont val="ＭＳ Ｐゴシック"/>
        <family val="3"/>
        <charset val="128"/>
        <scheme val="minor"/>
      </rPr>
      <t>して下さい。　合計枚数と金額が自動計算されます。）</t>
    </r>
    <rPh sb="1" eb="3">
      <t>チュウモン</t>
    </rPh>
    <rPh sb="3" eb="5">
      <t>メイサイ</t>
    </rPh>
    <rPh sb="7" eb="9">
      <t>ヒョウチュウ</t>
    </rPh>
    <rPh sb="10" eb="12">
      <t>スウリョウ</t>
    </rPh>
    <rPh sb="12" eb="13">
      <t>ラン</t>
    </rPh>
    <rPh sb="16" eb="18">
      <t>キボウ</t>
    </rPh>
    <rPh sb="18" eb="20">
      <t>スウリョウ</t>
    </rPh>
    <rPh sb="23" eb="25">
      <t>ニュウリョク</t>
    </rPh>
    <rPh sb="27" eb="28">
      <t>クダ</t>
    </rPh>
    <rPh sb="32" eb="34">
      <t>ゴウケイ</t>
    </rPh>
    <rPh sb="34" eb="36">
      <t>マイスウ</t>
    </rPh>
    <rPh sb="37" eb="39">
      <t>キンガク</t>
    </rPh>
    <rPh sb="40" eb="42">
      <t>ジドウ</t>
    </rPh>
    <rPh sb="42" eb="44">
      <t>ケイサン</t>
    </rPh>
    <phoneticPr fontId="2"/>
  </si>
  <si>
    <t>お客様情報（空欄にご入力下さい）</t>
    <rPh sb="1" eb="3">
      <t>キャクサマ</t>
    </rPh>
    <rPh sb="3" eb="5">
      <t>ジョウホウ</t>
    </rPh>
    <rPh sb="6" eb="8">
      <t>クウラン</t>
    </rPh>
    <rPh sb="10" eb="12">
      <t>ニュウリョク</t>
    </rPh>
    <rPh sb="12" eb="13">
      <t>クダ</t>
    </rPh>
    <phoneticPr fontId="2"/>
  </si>
  <si>
    <t>（ご購入の合計金額に、加算してください）</t>
    <rPh sb="2" eb="4">
      <t>コウニュウ</t>
    </rPh>
    <rPh sb="5" eb="7">
      <t>ゴウケイ</t>
    </rPh>
    <rPh sb="7" eb="9">
      <t>キンガク</t>
    </rPh>
    <rPh sb="11" eb="13">
      <t>カサン</t>
    </rPh>
    <phoneticPr fontId="2"/>
  </si>
  <si>
    <t>お客様振込費用実費負担</t>
    <rPh sb="1" eb="3">
      <t>キャクサマ</t>
    </rPh>
    <rPh sb="3" eb="5">
      <t>フリコミ</t>
    </rPh>
    <rPh sb="5" eb="7">
      <t>ヒヨウ</t>
    </rPh>
    <rPh sb="7" eb="9">
      <t>ジッピ</t>
    </rPh>
    <rPh sb="9" eb="11">
      <t>フタン</t>
    </rPh>
    <phoneticPr fontId="2"/>
  </si>
  <si>
    <t>特殊デザインは個別にスポーツ高橋へご相談ください。</t>
    <rPh sb="0" eb="2">
      <t>トクシュ</t>
    </rPh>
    <rPh sb="7" eb="9">
      <t>コベツ</t>
    </rPh>
    <rPh sb="14" eb="16">
      <t>タカハシ</t>
    </rPh>
    <rPh sb="18" eb="20">
      <t>ソウダン</t>
    </rPh>
    <phoneticPr fontId="2"/>
  </si>
  <si>
    <t>(白ベース）</t>
    <rPh sb="1" eb="2">
      <t>シロ</t>
    </rPh>
    <phoneticPr fontId="2"/>
  </si>
  <si>
    <t>ご　住　所（もしくはお届け先）</t>
    <rPh sb="2" eb="3">
      <t>ジュウ</t>
    </rPh>
    <rPh sb="4" eb="5">
      <t>ショ</t>
    </rPh>
    <rPh sb="11" eb="12">
      <t>トド</t>
    </rPh>
    <rPh sb="13" eb="14">
      <t>サキ</t>
    </rPh>
    <phoneticPr fontId="2"/>
  </si>
  <si>
    <t>※弊社より連絡が可能な番号をご記入下さい。</t>
    <rPh sb="1" eb="3">
      <t>ヘイシャ</t>
    </rPh>
    <rPh sb="5" eb="7">
      <t>レンラク</t>
    </rPh>
    <rPh sb="8" eb="10">
      <t>カノウ</t>
    </rPh>
    <rPh sb="11" eb="13">
      <t>バンゴウ</t>
    </rPh>
    <rPh sb="15" eb="17">
      <t>キニュウ</t>
    </rPh>
    <rPh sb="17" eb="18">
      <t>クダ</t>
    </rPh>
    <phoneticPr fontId="2"/>
  </si>
  <si>
    <t>③</t>
    <phoneticPr fontId="2"/>
  </si>
  <si>
    <t>④</t>
    <phoneticPr fontId="2"/>
  </si>
  <si>
    <t>後援会ロゴマーク入り</t>
    <rPh sb="0" eb="3">
      <t>コウエンカイ</t>
    </rPh>
    <rPh sb="8" eb="9">
      <t>イ</t>
    </rPh>
    <phoneticPr fontId="2"/>
  </si>
  <si>
    <t>※デザインパターン</t>
    <phoneticPr fontId="2"/>
  </si>
  <si>
    <t>デザイン記入欄</t>
    <rPh sb="4" eb="6">
      <t>キニュウ</t>
    </rPh>
    <rPh sb="6" eb="7">
      <t>ラン</t>
    </rPh>
    <phoneticPr fontId="2"/>
  </si>
  <si>
    <t>・上記デザインはパターン④の場合です。</t>
    <rPh sb="1" eb="3">
      <t>ジョウキ</t>
    </rPh>
    <rPh sb="14" eb="16">
      <t>バアイ</t>
    </rPh>
    <phoneticPr fontId="2"/>
  </si>
  <si>
    <t>デザインパターン
（右のパターンもご覧下さい）</t>
    <rPh sb="10" eb="11">
      <t>ミギ</t>
    </rPh>
    <rPh sb="18" eb="19">
      <t>ラン</t>
    </rPh>
    <rPh sb="19" eb="20">
      <t>クダ</t>
    </rPh>
    <phoneticPr fontId="2"/>
  </si>
  <si>
    <t>・パターン②の場合は＋500円のみ追加、となります。</t>
    <rPh sb="7" eb="9">
      <t>バアイ</t>
    </rPh>
    <rPh sb="14" eb="15">
      <t>エン</t>
    </rPh>
    <rPh sb="17" eb="19">
      <t>ツイカ</t>
    </rPh>
    <phoneticPr fontId="2"/>
  </si>
  <si>
    <t>ご希望のデザインをこちらの欄に記載下さい。
(内容によっては、対応できかねる場合がございます。）</t>
    <rPh sb="1" eb="3">
      <t>キボウ</t>
    </rPh>
    <rPh sb="13" eb="14">
      <t>ラン</t>
    </rPh>
    <rPh sb="15" eb="17">
      <t>キサイ</t>
    </rPh>
    <rPh sb="17" eb="18">
      <t>クダ</t>
    </rPh>
    <rPh sb="23" eb="25">
      <t>ナイヨウ</t>
    </rPh>
    <rPh sb="31" eb="33">
      <t>タイオウ</t>
    </rPh>
    <rPh sb="38" eb="40">
      <t>バアイ</t>
    </rPh>
    <phoneticPr fontId="2"/>
  </si>
  <si>
    <t>一口プラス４００円のお客様負担</t>
    <rPh sb="0" eb="2">
      <t>ヒトクチ</t>
    </rPh>
    <rPh sb="8" eb="9">
      <t>エン</t>
    </rPh>
    <rPh sb="11" eb="13">
      <t>キャクサマ</t>
    </rPh>
    <rPh sb="13" eb="15">
      <t>フタン</t>
    </rPh>
    <phoneticPr fontId="2"/>
  </si>
  <si>
    <t>◇ＦＡＸ　0299-83-6330　</t>
    <phoneticPr fontId="2"/>
  </si>
  <si>
    <t>レプリカユニフォーム申込書（ＦＡＸ申込専用）</t>
    <rPh sb="10" eb="13">
      <t>モウシコミショ</t>
    </rPh>
    <rPh sb="17" eb="19">
      <t>モウシコミ</t>
    </rPh>
    <rPh sb="19" eb="21">
      <t>センヨウ</t>
    </rPh>
    <phoneticPr fontId="2"/>
  </si>
  <si>
    <t>①</t>
    <phoneticPr fontId="2"/>
  </si>
  <si>
    <t>③</t>
    <phoneticPr fontId="2"/>
  </si>
  <si>
    <t>(青ベース）</t>
    <rPh sb="1" eb="2">
      <t>アオ</t>
    </rPh>
    <phoneticPr fontId="2"/>
  </si>
  <si>
    <t>④</t>
    <phoneticPr fontId="2"/>
  </si>
  <si>
    <t>◇FAX　</t>
    <phoneticPr fontId="2"/>
  </si>
  <si>
    <t>０２９９－８３－６３３０</t>
  </si>
  <si>
    <t>レプリカユニフォーム申込書（FAX申込専用）</t>
    <rPh sb="10" eb="13">
      <t>モウシコミショ</t>
    </rPh>
    <rPh sb="17" eb="19">
      <t>モウシコミ</t>
    </rPh>
    <rPh sb="19" eb="21">
      <t>センヨウ</t>
    </rPh>
    <phoneticPr fontId="2"/>
  </si>
  <si>
    <r>
      <t>ご注文明細　（表中の数量欄に、</t>
    </r>
    <r>
      <rPr>
        <b/>
        <u/>
        <sz val="14"/>
        <color theme="1"/>
        <rFont val="ＭＳ Ｐゴシック"/>
        <family val="3"/>
        <charset val="128"/>
        <scheme val="minor"/>
      </rPr>
      <t>ご希望数量のみを入力</t>
    </r>
    <r>
      <rPr>
        <sz val="14"/>
        <color theme="1"/>
        <rFont val="ＭＳ Ｐゴシック"/>
        <family val="3"/>
        <charset val="128"/>
        <scheme val="minor"/>
      </rPr>
      <t>して下さい。　合計枚数と金額が自動計算されます。）</t>
    </r>
    <rPh sb="1" eb="3">
      <t>チュウモン</t>
    </rPh>
    <rPh sb="3" eb="5">
      <t>メイサイ</t>
    </rPh>
    <rPh sb="7" eb="9">
      <t>ヒョウチュウ</t>
    </rPh>
    <rPh sb="10" eb="12">
      <t>スウリョウ</t>
    </rPh>
    <rPh sb="12" eb="13">
      <t>ラン</t>
    </rPh>
    <rPh sb="16" eb="18">
      <t>キボウ</t>
    </rPh>
    <rPh sb="18" eb="20">
      <t>スウリョウ</t>
    </rPh>
    <rPh sb="23" eb="25">
      <t>ニュウリョク</t>
    </rPh>
    <rPh sb="27" eb="28">
      <t>クダ</t>
    </rPh>
    <rPh sb="32" eb="34">
      <t>ゴウケイ</t>
    </rPh>
    <rPh sb="34" eb="36">
      <t>マイスウ</t>
    </rPh>
    <rPh sb="37" eb="39">
      <t>キンガク</t>
    </rPh>
    <rPh sb="40" eb="42">
      <t>ジドウ</t>
    </rPh>
    <rPh sb="42" eb="44">
      <t>ケイサン</t>
    </rPh>
    <phoneticPr fontId="2"/>
  </si>
  <si>
    <t>一口プラス８００円のお客様負担</t>
    <rPh sb="0" eb="2">
      <t>ヒトクチ</t>
    </rPh>
    <rPh sb="8" eb="9">
      <t>エン</t>
    </rPh>
    <rPh sb="11" eb="13">
      <t>キャクサマ</t>
    </rPh>
    <rPh sb="13" eb="15">
      <t>フタン</t>
    </rPh>
    <phoneticPr fontId="2"/>
  </si>
  <si>
    <t>特殊デザインは個別にスポーツギャラリー高橋へご相談ください。</t>
    <rPh sb="0" eb="2">
      <t>トクシュ</t>
    </rPh>
    <rPh sb="7" eb="9">
      <t>コベツ</t>
    </rPh>
    <rPh sb="19" eb="21">
      <t>タカハシ</t>
    </rPh>
    <rPh sb="23" eb="25">
      <t>ソウダン</t>
    </rPh>
    <phoneticPr fontId="2"/>
  </si>
  <si>
    <t>名前</t>
    <rPh sb="0" eb="2">
      <t>ナマエ</t>
    </rPh>
    <phoneticPr fontId="2"/>
  </si>
  <si>
    <t>背番号</t>
    <rPh sb="0" eb="3">
      <t>セバンゴウ</t>
    </rPh>
    <phoneticPr fontId="2"/>
  </si>
  <si>
    <t>◇メールアドレス</t>
    <phoneticPr fontId="2"/>
  </si>
  <si>
    <t>L</t>
    <phoneticPr fontId="2"/>
  </si>
  <si>
    <t>XO</t>
    <phoneticPr fontId="2"/>
  </si>
  <si>
    <t>M</t>
    <phoneticPr fontId="2"/>
  </si>
  <si>
    <t xml:space="preserve">sgtcoltd@mug.biglobe.ne.jp </t>
    <phoneticPr fontId="2"/>
  </si>
  <si>
    <t>レプリカユニフォーム申込書（E-MAIL申込専用）</t>
    <rPh sb="10" eb="13">
      <t>モウシコミショ</t>
    </rPh>
    <rPh sb="20" eb="22">
      <t>モウシコミ</t>
    </rPh>
    <rPh sb="22" eb="24">
      <t>センヨウ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</si>
</sst>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right" vertical="center"/>
    </xf>
    <xf numFmtId="38" fontId="0" fillId="0" borderId="22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20" xfId="0" applyBorder="1" applyAlignment="1">
      <alignment horizontal="center" vertical="center"/>
    </xf>
    <xf numFmtId="38" fontId="0" fillId="0" borderId="20" xfId="1" applyFont="1" applyBorder="1" applyAlignment="1">
      <alignment vertical="center" wrapText="1"/>
    </xf>
    <xf numFmtId="38" fontId="0" fillId="0" borderId="22" xfId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38" fontId="0" fillId="0" borderId="25" xfId="1" applyFont="1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38" fontId="0" fillId="0" borderId="25" xfId="1" applyFont="1" applyBorder="1" applyAlignment="1">
      <alignment horizontal="right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38" fontId="0" fillId="0" borderId="32" xfId="1" applyFont="1" applyBorder="1" applyAlignment="1">
      <alignment horizontal="right" vertical="center"/>
    </xf>
    <xf numFmtId="38" fontId="0" fillId="0" borderId="25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0" fontId="0" fillId="0" borderId="33" xfId="0" applyBorder="1" applyAlignment="1">
      <alignment vertical="center" wrapText="1"/>
    </xf>
    <xf numFmtId="38" fontId="0" fillId="0" borderId="34" xfId="1" applyFont="1" applyBorder="1">
      <alignment vertical="center"/>
    </xf>
    <xf numFmtId="0" fontId="0" fillId="0" borderId="35" xfId="0" applyBorder="1">
      <alignment vertical="center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36" xfId="1" applyFont="1" applyBorder="1" applyAlignment="1">
      <alignment vertical="center" wrapText="1"/>
    </xf>
    <xf numFmtId="38" fontId="0" fillId="0" borderId="3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8" fontId="0" fillId="0" borderId="3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0" fillId="0" borderId="36" xfId="0" applyBorder="1" applyAlignment="1">
      <alignment vertical="center" wrapText="1"/>
    </xf>
    <xf numFmtId="38" fontId="0" fillId="0" borderId="3" xfId="1" applyFont="1" applyBorder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14" xfId="0" applyBorder="1">
      <alignment vertical="center"/>
    </xf>
    <xf numFmtId="38" fontId="0" fillId="0" borderId="27" xfId="1" applyFont="1" applyBorder="1">
      <alignment vertical="center"/>
    </xf>
    <xf numFmtId="38" fontId="0" fillId="0" borderId="2" xfId="1" applyFont="1" applyBorder="1" applyAlignment="1">
      <alignment vertical="center" wrapText="1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38" fontId="0" fillId="0" borderId="34" xfId="1" applyFont="1" applyFill="1" applyBorder="1" applyAlignment="1" applyProtection="1">
      <alignment horizontal="right" vertical="center"/>
      <protection hidden="1"/>
    </xf>
    <xf numFmtId="38" fontId="0" fillId="0" borderId="35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" xfId="1" applyFont="1" applyFill="1" applyBorder="1" applyAlignment="1" applyProtection="1">
      <alignment horizontal="right" vertical="center"/>
      <protection hidden="1"/>
    </xf>
    <xf numFmtId="38" fontId="0" fillId="0" borderId="1" xfId="1" applyFont="1" applyFill="1" applyBorder="1" applyAlignment="1">
      <alignment horizontal="right" vertical="center"/>
    </xf>
    <xf numFmtId="38" fontId="0" fillId="0" borderId="37" xfId="1" applyFont="1" applyFill="1" applyBorder="1" applyAlignment="1">
      <alignment horizontal="right" vertical="center"/>
    </xf>
    <xf numFmtId="0" fontId="0" fillId="0" borderId="23" xfId="0" applyBorder="1">
      <alignment vertical="center"/>
    </xf>
    <xf numFmtId="38" fontId="0" fillId="0" borderId="31" xfId="0" applyNumberFormat="1" applyBorder="1" applyProtection="1">
      <alignment vertical="center"/>
      <protection hidden="1"/>
    </xf>
    <xf numFmtId="38" fontId="0" fillId="0" borderId="14" xfId="0" applyNumberFormat="1" applyBorder="1">
      <alignment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42" xfId="0" applyFill="1" applyBorder="1">
      <alignment vertical="center"/>
    </xf>
    <xf numFmtId="0" fontId="0" fillId="2" borderId="43" xfId="0" applyFill="1" applyBorder="1" applyAlignment="1">
      <alignment vertical="center" wrapText="1"/>
    </xf>
    <xf numFmtId="0" fontId="0" fillId="2" borderId="31" xfId="0" applyFill="1" applyBorder="1" applyAlignment="1">
      <alignment horizontal="center" vertical="center" wrapText="1"/>
    </xf>
    <xf numFmtId="38" fontId="0" fillId="2" borderId="35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5" fillId="0" borderId="0" xfId="0" applyFont="1">
      <alignment vertical="center"/>
    </xf>
    <xf numFmtId="38" fontId="0" fillId="0" borderId="0" xfId="0" applyNumberFormat="1">
      <alignment vertical="center"/>
    </xf>
    <xf numFmtId="0" fontId="0" fillId="2" borderId="43" xfId="0" applyFill="1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2" borderId="46" xfId="0" applyFill="1" applyBorder="1" applyAlignment="1">
      <alignment vertical="center" wrapText="1"/>
    </xf>
    <xf numFmtId="38" fontId="0" fillId="0" borderId="25" xfId="1" applyFont="1" applyFill="1" applyBorder="1" applyAlignment="1" applyProtection="1">
      <alignment horizontal="right" vertical="center"/>
      <protection hidden="1"/>
    </xf>
    <xf numFmtId="38" fontId="0" fillId="2" borderId="32" xfId="1" applyFont="1" applyFill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6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38" fontId="0" fillId="0" borderId="50" xfId="1" applyFont="1" applyFill="1" applyBorder="1" applyAlignment="1">
      <alignment horizontal="right" vertical="center"/>
    </xf>
    <xf numFmtId="38" fontId="0" fillId="0" borderId="51" xfId="1" applyFont="1" applyFill="1" applyBorder="1" applyAlignment="1">
      <alignment horizontal="right" vertical="center"/>
    </xf>
    <xf numFmtId="38" fontId="0" fillId="0" borderId="52" xfId="1" applyFont="1" applyFill="1" applyBorder="1" applyAlignment="1">
      <alignment horizontal="right" vertical="center"/>
    </xf>
    <xf numFmtId="38" fontId="0" fillId="0" borderId="52" xfId="0" applyNumberFormat="1" applyBorder="1">
      <alignment vertical="center"/>
    </xf>
    <xf numFmtId="0" fontId="19" fillId="0" borderId="18" xfId="0" applyFont="1" applyBorder="1" applyAlignment="1">
      <alignment horizontal="left" vertical="top" wrapText="1"/>
    </xf>
    <xf numFmtId="0" fontId="0" fillId="0" borderId="36" xfId="0" applyBorder="1" applyAlignment="1">
      <alignment horizontal="center" vertical="center" wrapText="1"/>
    </xf>
    <xf numFmtId="38" fontId="0" fillId="0" borderId="36" xfId="1" applyFont="1" applyBorder="1" applyAlignment="1">
      <alignment horizontal="center" vertical="center" wrapText="1"/>
    </xf>
    <xf numFmtId="38" fontId="0" fillId="0" borderId="40" xfId="1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 wrapText="1"/>
    </xf>
    <xf numFmtId="38" fontId="0" fillId="0" borderId="51" xfId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 wrapText="1"/>
    </xf>
    <xf numFmtId="0" fontId="22" fillId="0" borderId="0" xfId="2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6" fillId="0" borderId="15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21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0" fillId="0" borderId="3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12</xdr:row>
      <xdr:rowOff>0</xdr:rowOff>
    </xdr:from>
    <xdr:to>
      <xdr:col>17</xdr:col>
      <xdr:colOff>513838</xdr:colOff>
      <xdr:row>18</xdr:row>
      <xdr:rowOff>158750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EA6130D-34A0-46D6-87EC-2B88324034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2398375" y="3968750"/>
          <a:ext cx="2323588" cy="2032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174625</xdr:colOff>
      <xdr:row>2</xdr:row>
      <xdr:rowOff>47625</xdr:rowOff>
    </xdr:from>
    <xdr:to>
      <xdr:col>17</xdr:col>
      <xdr:colOff>450338</xdr:colOff>
      <xdr:row>7</xdr:row>
      <xdr:rowOff>396875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A49B8F5-8F11-4483-ACE9-C830F7491D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2334875" y="889000"/>
          <a:ext cx="2323588" cy="2032000"/>
        </a:xfrm>
        <a:prstGeom prst="rect">
          <a:avLst/>
        </a:prstGeom>
      </xdr:spPr>
    </xdr:pic>
    <xdr:clientData/>
  </xdr:twoCellAnchor>
  <xdr:twoCellAnchor>
    <xdr:from>
      <xdr:col>16</xdr:col>
      <xdr:colOff>333375</xdr:colOff>
      <xdr:row>1</xdr:row>
      <xdr:rowOff>301625</xdr:rowOff>
    </xdr:from>
    <xdr:to>
      <xdr:col>17</xdr:col>
      <xdr:colOff>222250</xdr:colOff>
      <xdr:row>2</xdr:row>
      <xdr:rowOff>396875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V="1">
          <a:off x="13868400" y="777875"/>
          <a:ext cx="57467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206374</xdr:colOff>
      <xdr:row>6</xdr:row>
      <xdr:rowOff>269875</xdr:rowOff>
    </xdr:from>
    <xdr:to>
      <xdr:col>18</xdr:col>
      <xdr:colOff>460374</xdr:colOff>
      <xdr:row>7</xdr:row>
      <xdr:rowOff>285749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427199" y="2451100"/>
          <a:ext cx="939800" cy="368299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16</xdr:col>
      <xdr:colOff>95250</xdr:colOff>
      <xdr:row>6</xdr:row>
      <xdr:rowOff>1</xdr:rowOff>
    </xdr:from>
    <xdr:to>
      <xdr:col>17</xdr:col>
      <xdr:colOff>47624</xdr:colOff>
      <xdr:row>7</xdr:row>
      <xdr:rowOff>150812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3630275" y="2181226"/>
          <a:ext cx="638174" cy="503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79375</xdr:colOff>
      <xdr:row>16</xdr:row>
      <xdr:rowOff>111125</xdr:rowOff>
    </xdr:from>
    <xdr:to>
      <xdr:col>16</xdr:col>
      <xdr:colOff>79376</xdr:colOff>
      <xdr:row>17</xdr:row>
      <xdr:rowOff>79375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3614400" y="5073650"/>
          <a:ext cx="1" cy="444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158749</xdr:colOff>
      <xdr:row>2</xdr:row>
      <xdr:rowOff>422276</xdr:rowOff>
    </xdr:from>
    <xdr:to>
      <xdr:col>16</xdr:col>
      <xdr:colOff>460375</xdr:colOff>
      <xdr:row>3</xdr:row>
      <xdr:rowOff>206375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3007974" y="1270001"/>
          <a:ext cx="987426" cy="231774"/>
        </a:xfrm>
        <a:prstGeom prst="rect">
          <a:avLst/>
        </a:prstGeom>
        <a:solidFill>
          <a:srgbClr val="FFFFFF"/>
        </a:solidFill>
        <a:ln w="12700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KASHIMA</a:t>
          </a:r>
          <a:endParaRPr lang="en-US" altLang="ja-JP" sz="14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317500</xdr:colOff>
      <xdr:row>4</xdr:row>
      <xdr:rowOff>95250</xdr:rowOff>
    </xdr:from>
    <xdr:to>
      <xdr:col>16</xdr:col>
      <xdr:colOff>317501</xdr:colOff>
      <xdr:row>5</xdr:row>
      <xdr:rowOff>123825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3166725" y="1657350"/>
          <a:ext cx="685801" cy="476250"/>
        </a:xfrm>
        <a:prstGeom prst="rect">
          <a:avLst/>
        </a:prstGeom>
        <a:noFill/>
        <a:ln w="15875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50</a:t>
          </a:r>
          <a:endParaRPr lang="en-US" altLang="ja-JP" sz="2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4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222249</xdr:colOff>
      <xdr:row>1</xdr:row>
      <xdr:rowOff>31750</xdr:rowOff>
    </xdr:from>
    <xdr:to>
      <xdr:col>18</xdr:col>
      <xdr:colOff>571499</xdr:colOff>
      <xdr:row>1</xdr:row>
      <xdr:rowOff>266700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443074" y="508000"/>
          <a:ext cx="1035050" cy="234950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14</xdr:col>
      <xdr:colOff>31750</xdr:colOff>
      <xdr:row>9</xdr:row>
      <xdr:rowOff>333375</xdr:rowOff>
    </xdr:from>
    <xdr:to>
      <xdr:col>15</xdr:col>
      <xdr:colOff>523875</xdr:colOff>
      <xdr:row>11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2195175" y="3609975"/>
          <a:ext cx="1177925" cy="244475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パターン③</a:t>
          </a:r>
        </a:p>
      </xdr:txBody>
    </xdr:sp>
    <xdr:clientData/>
  </xdr:twoCellAnchor>
  <xdr:twoCellAnchor>
    <xdr:from>
      <xdr:col>14</xdr:col>
      <xdr:colOff>63500</xdr:colOff>
      <xdr:row>33</xdr:row>
      <xdr:rowOff>63500</xdr:rowOff>
    </xdr:from>
    <xdr:to>
      <xdr:col>18</xdr:col>
      <xdr:colOff>666750</xdr:colOff>
      <xdr:row>35</xdr:row>
      <xdr:rowOff>111125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3970000" y="11064875"/>
          <a:ext cx="3333750" cy="396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字体の色：　ホームはブルー、ビジターは白</a:t>
          </a:r>
          <a:endParaRPr kumimoji="1" lang="ja-JP" altLang="en-US" sz="900"/>
        </a:p>
      </xdr:txBody>
    </xdr:sp>
    <xdr:clientData/>
  </xdr:twoCellAnchor>
  <xdr:twoCellAnchor editAs="oneCell">
    <xdr:from>
      <xdr:col>15</xdr:col>
      <xdr:colOff>127000</xdr:colOff>
      <xdr:row>14</xdr:row>
      <xdr:rowOff>253999</xdr:rowOff>
    </xdr:from>
    <xdr:to>
      <xdr:col>16</xdr:col>
      <xdr:colOff>619124</xdr:colOff>
      <xdr:row>16</xdr:row>
      <xdr:rowOff>142874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225" y="4587874"/>
          <a:ext cx="1177924" cy="517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222249</xdr:colOff>
      <xdr:row>17</xdr:row>
      <xdr:rowOff>111125</xdr:rowOff>
    </xdr:from>
    <xdr:to>
      <xdr:col>16</xdr:col>
      <xdr:colOff>539749</xdr:colOff>
      <xdr:row>17</xdr:row>
      <xdr:rowOff>365124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3071474" y="5549900"/>
          <a:ext cx="1003300" cy="25399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 editAs="oneCell">
    <xdr:from>
      <xdr:col>12</xdr:col>
      <xdr:colOff>714374</xdr:colOff>
      <xdr:row>1</xdr:row>
      <xdr:rowOff>31750</xdr:rowOff>
    </xdr:from>
    <xdr:to>
      <xdr:col>13</xdr:col>
      <xdr:colOff>1984374</xdr:colOff>
      <xdr:row>7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16860A7C-C2B2-4A3A-8911-711377AABF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64" t="32893" r="51931" b="17434"/>
        <a:stretch/>
      </xdr:blipFill>
      <xdr:spPr>
        <a:xfrm>
          <a:off x="10429874" y="508000"/>
          <a:ext cx="2492375" cy="2016125"/>
        </a:xfrm>
        <a:prstGeom prst="rect">
          <a:avLst/>
        </a:prstGeom>
      </xdr:spPr>
    </xdr:pic>
    <xdr:clientData/>
  </xdr:twoCellAnchor>
  <xdr:twoCellAnchor editAs="oneCell">
    <xdr:from>
      <xdr:col>14</xdr:col>
      <xdr:colOff>63499</xdr:colOff>
      <xdr:row>21</xdr:row>
      <xdr:rowOff>31749</xdr:rowOff>
    </xdr:from>
    <xdr:to>
      <xdr:col>18</xdr:col>
      <xdr:colOff>587375</xdr:colOff>
      <xdr:row>28</xdr:row>
      <xdr:rowOff>79374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953160E-E75E-43BA-B18F-87FE989138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3969999" y="7048499"/>
          <a:ext cx="3254376" cy="2587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714374</xdr:colOff>
      <xdr:row>7</xdr:row>
      <xdr:rowOff>95250</xdr:rowOff>
    </xdr:from>
    <xdr:to>
      <xdr:col>13</xdr:col>
      <xdr:colOff>1984374</xdr:colOff>
      <xdr:row>15</xdr:row>
      <xdr:rowOff>291836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C8561138-4FBD-4396-96E5-54660B3096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502" t="32893" r="51869" b="17546"/>
        <a:stretch/>
      </xdr:blipFill>
      <xdr:spPr>
        <a:xfrm>
          <a:off x="10429874" y="2619375"/>
          <a:ext cx="2492375" cy="2196836"/>
        </a:xfrm>
        <a:prstGeom prst="rect">
          <a:avLst/>
        </a:prstGeom>
      </xdr:spPr>
    </xdr:pic>
    <xdr:clientData/>
  </xdr:twoCellAnchor>
  <xdr:twoCellAnchor>
    <xdr:from>
      <xdr:col>14</xdr:col>
      <xdr:colOff>79375</xdr:colOff>
      <xdr:row>30</xdr:row>
      <xdr:rowOff>0</xdr:rowOff>
    </xdr:from>
    <xdr:to>
      <xdr:col>18</xdr:col>
      <xdr:colOff>365125</xdr:colOff>
      <xdr:row>30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E559F65C-84F7-2EC6-5F55-293326C3131C}"/>
            </a:ext>
          </a:extLst>
        </xdr:cNvPr>
        <xdr:cNvCxnSpPr/>
      </xdr:nvCxnSpPr>
      <xdr:spPr>
        <a:xfrm>
          <a:off x="13985875" y="10287000"/>
          <a:ext cx="30162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88900</xdr:colOff>
      <xdr:row>31</xdr:row>
      <xdr:rowOff>168275</xdr:rowOff>
    </xdr:from>
    <xdr:to>
      <xdr:col>16</xdr:col>
      <xdr:colOff>555625</xdr:colOff>
      <xdr:row>31</xdr:row>
      <xdr:rowOff>168275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1E12E7E-260F-48C5-8311-1AC26AD91977}"/>
            </a:ext>
          </a:extLst>
        </xdr:cNvPr>
        <xdr:cNvCxnSpPr/>
      </xdr:nvCxnSpPr>
      <xdr:spPr>
        <a:xfrm>
          <a:off x="13995400" y="10820400"/>
          <a:ext cx="183197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47624</xdr:colOff>
      <xdr:row>1</xdr:row>
      <xdr:rowOff>108204</xdr:rowOff>
    </xdr:from>
    <xdr:ext cx="1190625" cy="275717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96E20131-60E9-1A53-2323-FAC7BF54B15F}"/>
            </a:ext>
          </a:extLst>
        </xdr:cNvPr>
        <xdr:cNvSpPr/>
      </xdr:nvSpPr>
      <xdr:spPr>
        <a:xfrm>
          <a:off x="8985249" y="584454"/>
          <a:ext cx="1190625" cy="27571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kumimoji="1" lang="ja-JP" altLang="en-US" sz="1100"/>
            <a:t>ホームイメージ</a:t>
          </a:r>
        </a:p>
      </xdr:txBody>
    </xdr:sp>
    <xdr:clientData/>
  </xdr:oneCellAnchor>
  <xdr:oneCellAnchor>
    <xdr:from>
      <xdr:col>11</xdr:col>
      <xdr:colOff>41274</xdr:colOff>
      <xdr:row>7</xdr:row>
      <xdr:rowOff>85979</xdr:rowOff>
    </xdr:from>
    <xdr:ext cx="1190625" cy="275717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C9AA5BB-C16D-4E11-9843-4FCF28CC1580}"/>
            </a:ext>
          </a:extLst>
        </xdr:cNvPr>
        <xdr:cNvSpPr/>
      </xdr:nvSpPr>
      <xdr:spPr>
        <a:xfrm>
          <a:off x="8978899" y="2610104"/>
          <a:ext cx="1190625" cy="27571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kumimoji="1" lang="ja-JP" altLang="en-US" sz="1100"/>
            <a:t>ビジターイメージ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12</xdr:row>
      <xdr:rowOff>0</xdr:rowOff>
    </xdr:from>
    <xdr:to>
      <xdr:col>17</xdr:col>
      <xdr:colOff>513838</xdr:colOff>
      <xdr:row>18</xdr:row>
      <xdr:rowOff>158750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398F3B-1FA9-4BF6-827A-D3BC30056E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4906625" y="3962400"/>
          <a:ext cx="2333113" cy="2016125"/>
        </a:xfrm>
        <a:prstGeom prst="rect">
          <a:avLst/>
        </a:prstGeom>
      </xdr:spPr>
    </xdr:pic>
    <xdr:clientData/>
  </xdr:twoCellAnchor>
  <xdr:twoCellAnchor editAs="oneCell">
    <xdr:from>
      <xdr:col>14</xdr:col>
      <xdr:colOff>174625</xdr:colOff>
      <xdr:row>2</xdr:row>
      <xdr:rowOff>47625</xdr:rowOff>
    </xdr:from>
    <xdr:to>
      <xdr:col>17</xdr:col>
      <xdr:colOff>450338</xdr:colOff>
      <xdr:row>7</xdr:row>
      <xdr:rowOff>396875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3187C90-44E4-4D32-AC07-2ECFB5B1A8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4843125" y="895350"/>
          <a:ext cx="2333113" cy="2035175"/>
        </a:xfrm>
        <a:prstGeom prst="rect">
          <a:avLst/>
        </a:prstGeom>
      </xdr:spPr>
    </xdr:pic>
    <xdr:clientData/>
  </xdr:twoCellAnchor>
  <xdr:twoCellAnchor>
    <xdr:from>
      <xdr:col>16</xdr:col>
      <xdr:colOff>333375</xdr:colOff>
      <xdr:row>1</xdr:row>
      <xdr:rowOff>301625</xdr:rowOff>
    </xdr:from>
    <xdr:to>
      <xdr:col>17</xdr:col>
      <xdr:colOff>222250</xdr:colOff>
      <xdr:row>2</xdr:row>
      <xdr:rowOff>396875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5AB4BB7-D279-4F7F-BDBA-5979E1357E54}"/>
            </a:ext>
          </a:extLst>
        </xdr:cNvPr>
        <xdr:cNvCxnSpPr/>
      </xdr:nvCxnSpPr>
      <xdr:spPr>
        <a:xfrm flipV="1">
          <a:off x="16373475" y="777875"/>
          <a:ext cx="57467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206374</xdr:colOff>
      <xdr:row>6</xdr:row>
      <xdr:rowOff>269875</xdr:rowOff>
    </xdr:from>
    <xdr:to>
      <xdr:col>18</xdr:col>
      <xdr:colOff>460374</xdr:colOff>
      <xdr:row>7</xdr:row>
      <xdr:rowOff>285749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86C7B14-ED1D-4C49-A0A0-26B3EE696FC1}"/>
            </a:ext>
          </a:extLst>
        </xdr:cNvPr>
        <xdr:cNvSpPr/>
      </xdr:nvSpPr>
      <xdr:spPr>
        <a:xfrm>
          <a:off x="16932274" y="2451100"/>
          <a:ext cx="939800" cy="368299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16</xdr:col>
      <xdr:colOff>95250</xdr:colOff>
      <xdr:row>6</xdr:row>
      <xdr:rowOff>1</xdr:rowOff>
    </xdr:from>
    <xdr:to>
      <xdr:col>17</xdr:col>
      <xdr:colOff>47624</xdr:colOff>
      <xdr:row>7</xdr:row>
      <xdr:rowOff>150812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BEDD540-5F06-4CFD-9515-33A0CF9E8F75}"/>
            </a:ext>
          </a:extLst>
        </xdr:cNvPr>
        <xdr:cNvCxnSpPr/>
      </xdr:nvCxnSpPr>
      <xdr:spPr>
        <a:xfrm>
          <a:off x="16135350" y="2181226"/>
          <a:ext cx="638174" cy="503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79375</xdr:colOff>
      <xdr:row>16</xdr:row>
      <xdr:rowOff>111125</xdr:rowOff>
    </xdr:from>
    <xdr:to>
      <xdr:col>16</xdr:col>
      <xdr:colOff>79376</xdr:colOff>
      <xdr:row>17</xdr:row>
      <xdr:rowOff>79375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C224959-7A7A-420F-A0BA-A72CA1EEFEF9}"/>
            </a:ext>
          </a:extLst>
        </xdr:cNvPr>
        <xdr:cNvCxnSpPr/>
      </xdr:nvCxnSpPr>
      <xdr:spPr>
        <a:xfrm>
          <a:off x="16119475" y="4978400"/>
          <a:ext cx="1" cy="444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158749</xdr:colOff>
      <xdr:row>2</xdr:row>
      <xdr:rowOff>422276</xdr:rowOff>
    </xdr:from>
    <xdr:to>
      <xdr:col>16</xdr:col>
      <xdr:colOff>460375</xdr:colOff>
      <xdr:row>3</xdr:row>
      <xdr:rowOff>206375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94EC3FC2-F7E4-4B5B-8528-D4963774CDA4}"/>
            </a:ext>
          </a:extLst>
        </xdr:cNvPr>
        <xdr:cNvSpPr>
          <a:spLocks noChangeArrowheads="1"/>
        </xdr:cNvSpPr>
      </xdr:nvSpPr>
      <xdr:spPr bwMode="auto">
        <a:xfrm>
          <a:off x="15513049" y="1270001"/>
          <a:ext cx="987426" cy="231774"/>
        </a:xfrm>
        <a:prstGeom prst="rect">
          <a:avLst/>
        </a:prstGeom>
        <a:solidFill>
          <a:srgbClr val="FFFFFF"/>
        </a:solidFill>
        <a:ln w="12700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KASHIMA</a:t>
          </a:r>
          <a:endParaRPr lang="en-US" altLang="ja-JP" sz="14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317500</xdr:colOff>
      <xdr:row>4</xdr:row>
      <xdr:rowOff>95250</xdr:rowOff>
    </xdr:from>
    <xdr:to>
      <xdr:col>16</xdr:col>
      <xdr:colOff>317501</xdr:colOff>
      <xdr:row>5</xdr:row>
      <xdr:rowOff>123825</xdr:rowOff>
    </xdr:to>
    <xdr:sp macro="" textlink="">
      <xdr:nvSpPr>
        <xdr:cNvPr id="11" name="Rectangle 2">
          <a:extLst>
            <a:ext uri="{FF2B5EF4-FFF2-40B4-BE49-F238E27FC236}">
              <a16:creationId xmlns:a16="http://schemas.microsoft.com/office/drawing/2014/main" id="{CE0BBF20-C87F-4BB0-A29A-D61F053F3424}"/>
            </a:ext>
          </a:extLst>
        </xdr:cNvPr>
        <xdr:cNvSpPr>
          <a:spLocks noChangeArrowheads="1"/>
        </xdr:cNvSpPr>
      </xdr:nvSpPr>
      <xdr:spPr bwMode="auto">
        <a:xfrm>
          <a:off x="15671800" y="1657350"/>
          <a:ext cx="685801" cy="476250"/>
        </a:xfrm>
        <a:prstGeom prst="rect">
          <a:avLst/>
        </a:prstGeom>
        <a:noFill/>
        <a:ln w="15875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50</a:t>
          </a:r>
          <a:endParaRPr lang="en-US" altLang="ja-JP" sz="2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4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222249</xdr:colOff>
      <xdr:row>1</xdr:row>
      <xdr:rowOff>31750</xdr:rowOff>
    </xdr:from>
    <xdr:to>
      <xdr:col>18</xdr:col>
      <xdr:colOff>571499</xdr:colOff>
      <xdr:row>1</xdr:row>
      <xdr:rowOff>266700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7C068C00-D542-4C2A-9AD7-B490E5CB57D3}"/>
            </a:ext>
          </a:extLst>
        </xdr:cNvPr>
        <xdr:cNvSpPr/>
      </xdr:nvSpPr>
      <xdr:spPr>
        <a:xfrm>
          <a:off x="16948149" y="508000"/>
          <a:ext cx="1035050" cy="234950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14</xdr:col>
      <xdr:colOff>31750</xdr:colOff>
      <xdr:row>9</xdr:row>
      <xdr:rowOff>333375</xdr:rowOff>
    </xdr:from>
    <xdr:to>
      <xdr:col>15</xdr:col>
      <xdr:colOff>523875</xdr:colOff>
      <xdr:row>11</xdr:row>
      <xdr:rowOff>63500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B9AB539E-8E7D-4B5E-8FF9-90B943956CED}"/>
            </a:ext>
          </a:extLst>
        </xdr:cNvPr>
        <xdr:cNvSpPr/>
      </xdr:nvSpPr>
      <xdr:spPr>
        <a:xfrm>
          <a:off x="14700250" y="3609975"/>
          <a:ext cx="1177925" cy="244475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パターン③</a:t>
          </a:r>
        </a:p>
      </xdr:txBody>
    </xdr:sp>
    <xdr:clientData/>
  </xdr:twoCellAnchor>
  <xdr:twoCellAnchor>
    <xdr:from>
      <xdr:col>14</xdr:col>
      <xdr:colOff>63500</xdr:colOff>
      <xdr:row>33</xdr:row>
      <xdr:rowOff>63500</xdr:rowOff>
    </xdr:from>
    <xdr:to>
      <xdr:col>18</xdr:col>
      <xdr:colOff>666750</xdr:colOff>
      <xdr:row>35</xdr:row>
      <xdr:rowOff>111125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C58C892-7899-4715-9A81-557E3565EBEA}"/>
            </a:ext>
          </a:extLst>
        </xdr:cNvPr>
        <xdr:cNvSpPr/>
      </xdr:nvSpPr>
      <xdr:spPr>
        <a:xfrm>
          <a:off x="14732000" y="11026775"/>
          <a:ext cx="3346450" cy="3905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字体の色：　ホームはブルー、ビジターは白</a:t>
          </a:r>
          <a:endParaRPr kumimoji="1" lang="ja-JP" altLang="en-US" sz="900"/>
        </a:p>
      </xdr:txBody>
    </xdr:sp>
    <xdr:clientData/>
  </xdr:twoCellAnchor>
  <xdr:twoCellAnchor editAs="oneCell">
    <xdr:from>
      <xdr:col>15</xdr:col>
      <xdr:colOff>127000</xdr:colOff>
      <xdr:row>14</xdr:row>
      <xdr:rowOff>253999</xdr:rowOff>
    </xdr:from>
    <xdr:to>
      <xdr:col>16</xdr:col>
      <xdr:colOff>619124</xdr:colOff>
      <xdr:row>16</xdr:row>
      <xdr:rowOff>142874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A6531C17-6252-4BE6-BBF6-C92F405827B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1300" y="4492624"/>
          <a:ext cx="1177924" cy="517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222249</xdr:colOff>
      <xdr:row>17</xdr:row>
      <xdr:rowOff>111125</xdr:rowOff>
    </xdr:from>
    <xdr:to>
      <xdr:col>16</xdr:col>
      <xdr:colOff>539749</xdr:colOff>
      <xdr:row>17</xdr:row>
      <xdr:rowOff>365124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A7D279A-D280-48A3-B313-85DBFCEB8186}"/>
            </a:ext>
          </a:extLst>
        </xdr:cNvPr>
        <xdr:cNvSpPr/>
      </xdr:nvSpPr>
      <xdr:spPr>
        <a:xfrm>
          <a:off x="15576549" y="5454650"/>
          <a:ext cx="1003300" cy="25399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 editAs="oneCell">
    <xdr:from>
      <xdr:col>12</xdr:col>
      <xdr:colOff>714374</xdr:colOff>
      <xdr:row>1</xdr:row>
      <xdr:rowOff>31750</xdr:rowOff>
    </xdr:from>
    <xdr:to>
      <xdr:col>13</xdr:col>
      <xdr:colOff>1984374</xdr:colOff>
      <xdr:row>7</xdr:row>
      <xdr:rowOff>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06FAECC-DF82-41DA-978D-FEF191535D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64" t="32893" r="51931" b="17434"/>
        <a:stretch/>
      </xdr:blipFill>
      <xdr:spPr>
        <a:xfrm>
          <a:off x="11334749" y="508000"/>
          <a:ext cx="2489200" cy="2025650"/>
        </a:xfrm>
        <a:prstGeom prst="rect">
          <a:avLst/>
        </a:prstGeom>
      </xdr:spPr>
    </xdr:pic>
    <xdr:clientData/>
  </xdr:twoCellAnchor>
  <xdr:twoCellAnchor editAs="oneCell">
    <xdr:from>
      <xdr:col>14</xdr:col>
      <xdr:colOff>63499</xdr:colOff>
      <xdr:row>21</xdr:row>
      <xdr:rowOff>31749</xdr:rowOff>
    </xdr:from>
    <xdr:to>
      <xdr:col>18</xdr:col>
      <xdr:colOff>587375</xdr:colOff>
      <xdr:row>28</xdr:row>
      <xdr:rowOff>79374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91B6B8D-4DBF-4471-A066-AAC34BFF96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694" t="32893" r="17427" b="17546"/>
        <a:stretch/>
      </xdr:blipFill>
      <xdr:spPr>
        <a:xfrm>
          <a:off x="14731999" y="7032624"/>
          <a:ext cx="3267076" cy="258127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714374</xdr:colOff>
      <xdr:row>7</xdr:row>
      <xdr:rowOff>95250</xdr:rowOff>
    </xdr:from>
    <xdr:to>
      <xdr:col>13</xdr:col>
      <xdr:colOff>1984374</xdr:colOff>
      <xdr:row>15</xdr:row>
      <xdr:rowOff>291836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452E932A-D2E7-46C3-9896-73F3690A6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502" t="32893" r="51869" b="17546"/>
        <a:stretch/>
      </xdr:blipFill>
      <xdr:spPr>
        <a:xfrm>
          <a:off x="11334749" y="2628900"/>
          <a:ext cx="2489200" cy="2168261"/>
        </a:xfrm>
        <a:prstGeom prst="rect">
          <a:avLst/>
        </a:prstGeom>
      </xdr:spPr>
    </xdr:pic>
    <xdr:clientData/>
  </xdr:twoCellAnchor>
  <xdr:twoCellAnchor>
    <xdr:from>
      <xdr:col>14</xdr:col>
      <xdr:colOff>79375</xdr:colOff>
      <xdr:row>30</xdr:row>
      <xdr:rowOff>0</xdr:rowOff>
    </xdr:from>
    <xdr:to>
      <xdr:col>18</xdr:col>
      <xdr:colOff>365125</xdr:colOff>
      <xdr:row>30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B56B164-7CAB-46B9-B67B-24E72A039562}"/>
            </a:ext>
          </a:extLst>
        </xdr:cNvPr>
        <xdr:cNvCxnSpPr/>
      </xdr:nvCxnSpPr>
      <xdr:spPr>
        <a:xfrm>
          <a:off x="14747875" y="10258425"/>
          <a:ext cx="3028950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88900</xdr:colOff>
      <xdr:row>31</xdr:row>
      <xdr:rowOff>168275</xdr:rowOff>
    </xdr:from>
    <xdr:to>
      <xdr:col>16</xdr:col>
      <xdr:colOff>555625</xdr:colOff>
      <xdr:row>31</xdr:row>
      <xdr:rowOff>168275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5EC5AFA-5B78-4D4E-A5D6-169947BBB520}"/>
            </a:ext>
          </a:extLst>
        </xdr:cNvPr>
        <xdr:cNvCxnSpPr/>
      </xdr:nvCxnSpPr>
      <xdr:spPr>
        <a:xfrm>
          <a:off x="14757400" y="10788650"/>
          <a:ext cx="1838325" cy="0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47624</xdr:colOff>
      <xdr:row>1</xdr:row>
      <xdr:rowOff>108204</xdr:rowOff>
    </xdr:from>
    <xdr:ext cx="1190625" cy="275717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1FAFB04F-64AA-481F-BE9F-D8613EC23E6D}"/>
            </a:ext>
          </a:extLst>
        </xdr:cNvPr>
        <xdr:cNvSpPr/>
      </xdr:nvSpPr>
      <xdr:spPr>
        <a:xfrm>
          <a:off x="9896474" y="584454"/>
          <a:ext cx="1190625" cy="27571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kumimoji="1" lang="ja-JP" altLang="en-US" sz="1100"/>
            <a:t>ホームイメージ</a:t>
          </a:r>
        </a:p>
      </xdr:txBody>
    </xdr:sp>
    <xdr:clientData/>
  </xdr:oneCellAnchor>
  <xdr:oneCellAnchor>
    <xdr:from>
      <xdr:col>11</xdr:col>
      <xdr:colOff>41274</xdr:colOff>
      <xdr:row>7</xdr:row>
      <xdr:rowOff>85979</xdr:rowOff>
    </xdr:from>
    <xdr:ext cx="1190625" cy="275717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FC2A0F7F-C1BF-4D90-9388-C0E087E29933}"/>
            </a:ext>
          </a:extLst>
        </xdr:cNvPr>
        <xdr:cNvSpPr/>
      </xdr:nvSpPr>
      <xdr:spPr>
        <a:xfrm>
          <a:off x="9890124" y="2619629"/>
          <a:ext cx="1190625" cy="27571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kumimoji="1" lang="ja-JP" altLang="en-US" sz="1100"/>
            <a:t>ビジターイメージ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63500</xdr:colOff>
      <xdr:row>11</xdr:row>
      <xdr:rowOff>111125</xdr:rowOff>
    </xdr:from>
    <xdr:to>
      <xdr:col>18</xdr:col>
      <xdr:colOff>47625</xdr:colOff>
      <xdr:row>18</xdr:row>
      <xdr:rowOff>127000</xdr:rowOff>
    </xdr:to>
    <xdr:pic>
      <xdr:nvPicPr>
        <xdr:cNvPr id="2" name="図 1" descr="C:\Users\103361\AppData\Local\Microsoft\Windows\Temporary Internet Files\Content.Word\ホームレプリカ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6925" y="3902075"/>
          <a:ext cx="2727325" cy="2139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111125</xdr:colOff>
      <xdr:row>2</xdr:row>
      <xdr:rowOff>47625</xdr:rowOff>
    </xdr:from>
    <xdr:to>
      <xdr:col>17</xdr:col>
      <xdr:colOff>555625</xdr:colOff>
      <xdr:row>7</xdr:row>
      <xdr:rowOff>381000</xdr:rowOff>
    </xdr:to>
    <xdr:pic>
      <xdr:nvPicPr>
        <xdr:cNvPr id="3" name="図 2" descr="C:\Users\103361\AppData\Local\Microsoft\Windows\Temporary Internet Files\Content.Word\ホームレプリカ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4550" y="895350"/>
          <a:ext cx="2501900" cy="20193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333375</xdr:colOff>
      <xdr:row>1</xdr:row>
      <xdr:rowOff>301625</xdr:rowOff>
    </xdr:from>
    <xdr:to>
      <xdr:col>17</xdr:col>
      <xdr:colOff>222250</xdr:colOff>
      <xdr:row>2</xdr:row>
      <xdr:rowOff>396875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13868400" y="777875"/>
          <a:ext cx="574675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206374</xdr:colOff>
      <xdr:row>6</xdr:row>
      <xdr:rowOff>269875</xdr:rowOff>
    </xdr:from>
    <xdr:to>
      <xdr:col>18</xdr:col>
      <xdr:colOff>460374</xdr:colOff>
      <xdr:row>7</xdr:row>
      <xdr:rowOff>285749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427199" y="2451100"/>
          <a:ext cx="939800" cy="368299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16</xdr:col>
      <xdr:colOff>95250</xdr:colOff>
      <xdr:row>6</xdr:row>
      <xdr:rowOff>1</xdr:rowOff>
    </xdr:from>
    <xdr:to>
      <xdr:col>17</xdr:col>
      <xdr:colOff>47624</xdr:colOff>
      <xdr:row>7</xdr:row>
      <xdr:rowOff>150812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3630275" y="2181226"/>
          <a:ext cx="638174" cy="5032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79375</xdr:colOff>
      <xdr:row>16</xdr:row>
      <xdr:rowOff>111125</xdr:rowOff>
    </xdr:from>
    <xdr:to>
      <xdr:col>16</xdr:col>
      <xdr:colOff>79376</xdr:colOff>
      <xdr:row>17</xdr:row>
      <xdr:rowOff>79375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3614400" y="5073650"/>
          <a:ext cx="1" cy="444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206374</xdr:colOff>
      <xdr:row>2</xdr:row>
      <xdr:rowOff>422276</xdr:rowOff>
    </xdr:from>
    <xdr:to>
      <xdr:col>16</xdr:col>
      <xdr:colOff>428624</xdr:colOff>
      <xdr:row>3</xdr:row>
      <xdr:rowOff>222249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3055599" y="1270001"/>
          <a:ext cx="908050" cy="247648"/>
        </a:xfrm>
        <a:prstGeom prst="rect">
          <a:avLst/>
        </a:prstGeom>
        <a:solidFill>
          <a:srgbClr val="FFFFFF"/>
        </a:solidFill>
        <a:ln w="12700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KASHIMA</a:t>
          </a:r>
          <a:endParaRPr lang="en-US" altLang="ja-JP" sz="14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2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317500</xdr:colOff>
      <xdr:row>4</xdr:row>
      <xdr:rowOff>95250</xdr:rowOff>
    </xdr:from>
    <xdr:to>
      <xdr:col>16</xdr:col>
      <xdr:colOff>317501</xdr:colOff>
      <xdr:row>5</xdr:row>
      <xdr:rowOff>123825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3166725" y="1657350"/>
          <a:ext cx="685801" cy="476250"/>
        </a:xfrm>
        <a:prstGeom prst="rect">
          <a:avLst/>
        </a:prstGeom>
        <a:noFill/>
        <a:ln w="15875">
          <a:solidFill>
            <a:schemeClr val="tx1"/>
          </a:solidFill>
          <a:prstDash val="sys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002060"/>
              </a:solidFill>
              <a:latin typeface="HGP創英角ｺﾞｼｯｸUB"/>
              <a:ea typeface="HGP創英角ｺﾞｼｯｸUB"/>
            </a:rPr>
            <a:t>50</a:t>
          </a:r>
          <a:endParaRPr lang="en-US" altLang="ja-JP" sz="2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altLang="ja-JP" sz="4800" b="1" i="0" u="none" strike="noStrike" baseline="0">
            <a:solidFill>
              <a:srgbClr val="00206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222249</xdr:colOff>
      <xdr:row>1</xdr:row>
      <xdr:rowOff>31750</xdr:rowOff>
    </xdr:from>
    <xdr:to>
      <xdr:col>18</xdr:col>
      <xdr:colOff>571499</xdr:colOff>
      <xdr:row>1</xdr:row>
      <xdr:rowOff>266700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4443074" y="508000"/>
          <a:ext cx="1035050" cy="234950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  <xdr:twoCellAnchor>
    <xdr:from>
      <xdr:col>14</xdr:col>
      <xdr:colOff>31750</xdr:colOff>
      <xdr:row>9</xdr:row>
      <xdr:rowOff>333375</xdr:rowOff>
    </xdr:from>
    <xdr:to>
      <xdr:col>15</xdr:col>
      <xdr:colOff>523875</xdr:colOff>
      <xdr:row>11</xdr:row>
      <xdr:rowOff>63500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195175" y="3609975"/>
          <a:ext cx="1177925" cy="244475"/>
        </a:xfrm>
        <a:prstGeom prst="rect">
          <a:avLst/>
        </a:prstGeom>
        <a:solidFill>
          <a:schemeClr val="lt1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パターン③</a:t>
          </a:r>
        </a:p>
      </xdr:txBody>
    </xdr:sp>
    <xdr:clientData/>
  </xdr:twoCellAnchor>
  <xdr:twoCellAnchor>
    <xdr:from>
      <xdr:col>14</xdr:col>
      <xdr:colOff>63500</xdr:colOff>
      <xdr:row>29</xdr:row>
      <xdr:rowOff>142874</xdr:rowOff>
    </xdr:from>
    <xdr:to>
      <xdr:col>18</xdr:col>
      <xdr:colOff>666750</xdr:colOff>
      <xdr:row>31</xdr:row>
      <xdr:rowOff>15875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2223750" y="9810749"/>
          <a:ext cx="3333750" cy="2222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字体の色：　ホームはブルー、</a:t>
          </a:r>
          <a:endParaRPr kumimoji="1" lang="ja-JP" altLang="en-US" sz="900"/>
        </a:p>
      </xdr:txBody>
    </xdr:sp>
    <xdr:clientData/>
  </xdr:twoCellAnchor>
  <xdr:twoCellAnchor editAs="oneCell">
    <xdr:from>
      <xdr:col>14</xdr:col>
      <xdr:colOff>63500</xdr:colOff>
      <xdr:row>20</xdr:row>
      <xdr:rowOff>428625</xdr:rowOff>
    </xdr:from>
    <xdr:to>
      <xdr:col>18</xdr:col>
      <xdr:colOff>603250</xdr:colOff>
      <xdr:row>29</xdr:row>
      <xdr:rowOff>31750</xdr:rowOff>
    </xdr:to>
    <xdr:pic>
      <xdr:nvPicPr>
        <xdr:cNvPr id="13" name="図 12" descr="C:\Users\103361\AppData\Local\Microsoft\Windows\Temporary Internet Files\Content.Word\ホームレプリカ.jpg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6925" y="7048500"/>
          <a:ext cx="3282950" cy="2613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127000</xdr:colOff>
      <xdr:row>14</xdr:row>
      <xdr:rowOff>253999</xdr:rowOff>
    </xdr:from>
    <xdr:to>
      <xdr:col>16</xdr:col>
      <xdr:colOff>619124</xdr:colOff>
      <xdr:row>16</xdr:row>
      <xdr:rowOff>142874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225" y="4587874"/>
          <a:ext cx="1177924" cy="5175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222249</xdr:colOff>
      <xdr:row>17</xdr:row>
      <xdr:rowOff>111125</xdr:rowOff>
    </xdr:from>
    <xdr:to>
      <xdr:col>16</xdr:col>
      <xdr:colOff>539749</xdr:colOff>
      <xdr:row>17</xdr:row>
      <xdr:rowOff>365124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3071474" y="5549900"/>
          <a:ext cx="1003300" cy="253999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＋５００円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gtcoltd@mug.biglobe.ne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view="pageBreakPreview" zoomScale="60" zoomScaleNormal="100" workbookViewId="0">
      <selection activeCell="F25" sqref="F25"/>
    </sheetView>
  </sheetViews>
  <sheetFormatPr defaultRowHeight="13.5" x14ac:dyDescent="0.15"/>
  <cols>
    <col min="1" max="1" width="3" customWidth="1"/>
    <col min="2" max="2" width="13" customWidth="1"/>
    <col min="3" max="3" width="9.5" customWidth="1"/>
    <col min="4" max="4" width="35.875" customWidth="1"/>
    <col min="5" max="5" width="9.75" hidden="1" customWidth="1"/>
    <col min="6" max="6" width="7.75" customWidth="1"/>
    <col min="7" max="7" width="10.75" customWidth="1"/>
    <col min="8" max="8" width="7.375" customWidth="1"/>
    <col min="9" max="9" width="13.5" customWidth="1"/>
    <col min="10" max="10" width="8" customWidth="1"/>
    <col min="11" max="11" width="14.375" customWidth="1"/>
    <col min="12" max="12" width="9.125" customWidth="1"/>
    <col min="13" max="13" width="16.375" customWidth="1"/>
    <col min="14" max="14" width="14" customWidth="1"/>
  </cols>
  <sheetData>
    <row r="1" spans="1:19" ht="37.5" customHeight="1" x14ac:dyDescent="0.15">
      <c r="A1" s="120" t="s">
        <v>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29.25" customHeight="1" x14ac:dyDescent="0.15">
      <c r="B2" s="9" t="s">
        <v>9</v>
      </c>
    </row>
    <row r="3" spans="1:19" ht="35.25" customHeight="1" x14ac:dyDescent="0.15">
      <c r="B3" s="9" t="s">
        <v>11</v>
      </c>
      <c r="F3" s="9" t="s">
        <v>10</v>
      </c>
    </row>
    <row r="4" spans="1:19" ht="21" customHeight="1" x14ac:dyDescent="0.15">
      <c r="B4" s="8" t="s">
        <v>53</v>
      </c>
    </row>
    <row r="5" spans="1:19" ht="22.5" customHeight="1" x14ac:dyDescent="0.15">
      <c r="B5" s="131" t="s">
        <v>41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9" ht="35.25" customHeight="1" x14ac:dyDescent="0.15">
      <c r="B6" s="1"/>
      <c r="C6" s="1"/>
      <c r="D6" s="1"/>
      <c r="E6" s="1"/>
      <c r="F6" s="1"/>
      <c r="G6" s="132" t="s">
        <v>8</v>
      </c>
      <c r="H6" s="132"/>
      <c r="I6" s="132"/>
      <c r="J6" s="132"/>
    </row>
    <row r="7" spans="1:19" x14ac:dyDescent="0.15">
      <c r="B7" s="137" t="s">
        <v>3</v>
      </c>
      <c r="C7" s="137"/>
      <c r="D7" s="137" t="s">
        <v>4</v>
      </c>
      <c r="E7" s="130"/>
      <c r="F7" s="130"/>
      <c r="G7" s="130"/>
      <c r="H7" s="130"/>
      <c r="I7" s="137" t="s">
        <v>55</v>
      </c>
      <c r="J7" s="137"/>
    </row>
    <row r="8" spans="1:19" ht="27.75" customHeight="1" x14ac:dyDescent="0.15">
      <c r="B8" s="138" t="s">
        <v>5</v>
      </c>
      <c r="C8" s="139"/>
      <c r="D8" s="2" t="s">
        <v>39</v>
      </c>
      <c r="E8" s="3"/>
      <c r="F8" s="3"/>
      <c r="G8" s="3"/>
      <c r="H8" s="4"/>
      <c r="I8" s="138" t="s">
        <v>6</v>
      </c>
      <c r="J8" s="139"/>
    </row>
    <row r="9" spans="1:19" ht="45" customHeight="1" x14ac:dyDescent="0.15">
      <c r="B9" s="5"/>
      <c r="C9" s="7"/>
      <c r="D9" s="5"/>
      <c r="E9" s="6"/>
      <c r="F9" s="6"/>
      <c r="G9" s="6"/>
      <c r="H9" s="7"/>
      <c r="I9" s="140" t="s">
        <v>7</v>
      </c>
      <c r="J9" s="141"/>
    </row>
    <row r="10" spans="1:19" x14ac:dyDescent="0.15">
      <c r="B10" s="137" t="s">
        <v>0</v>
      </c>
      <c r="C10" s="137"/>
      <c r="D10" s="130"/>
      <c r="E10" s="130"/>
      <c r="F10" s="130"/>
      <c r="G10" s="130"/>
      <c r="H10" s="130"/>
      <c r="I10" s="130"/>
      <c r="J10" s="130"/>
    </row>
    <row r="11" spans="1:19" ht="27" customHeight="1" x14ac:dyDescent="0.15">
      <c r="B11" s="137"/>
      <c r="C11" s="137"/>
      <c r="D11" s="130"/>
      <c r="E11" s="130"/>
      <c r="F11" s="130"/>
      <c r="G11" s="130"/>
      <c r="H11" s="130"/>
      <c r="I11" s="130"/>
      <c r="J11" s="130"/>
    </row>
    <row r="12" spans="1:19" x14ac:dyDescent="0.15">
      <c r="B12" t="s">
        <v>56</v>
      </c>
    </row>
    <row r="14" spans="1:19" ht="21" x14ac:dyDescent="0.15">
      <c r="B14" s="136" t="s">
        <v>12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</row>
    <row r="15" spans="1:19" ht="8.25" customHeight="1" thickBot="1" x14ac:dyDescent="0.2"/>
    <row r="16" spans="1:19" ht="21" customHeight="1" x14ac:dyDescent="0.15">
      <c r="B16" s="133"/>
      <c r="C16" s="142" t="s">
        <v>21</v>
      </c>
      <c r="D16" s="143"/>
      <c r="E16" s="11"/>
      <c r="F16" s="142" t="s">
        <v>31</v>
      </c>
      <c r="G16" s="148"/>
      <c r="H16" s="150" t="s">
        <v>32</v>
      </c>
      <c r="I16" s="151"/>
      <c r="J16" s="151"/>
      <c r="K16" s="151"/>
      <c r="L16" s="151"/>
      <c r="M16" s="152"/>
      <c r="O16" s="121" t="s">
        <v>57</v>
      </c>
      <c r="P16" s="122"/>
      <c r="Q16" s="122"/>
      <c r="R16" s="122"/>
      <c r="S16" s="123"/>
    </row>
    <row r="17" spans="2:19" ht="28.5" customHeight="1" thickBot="1" x14ac:dyDescent="0.2">
      <c r="B17" s="134"/>
      <c r="C17" s="144"/>
      <c r="D17" s="145"/>
      <c r="E17" s="13"/>
      <c r="F17" s="146"/>
      <c r="G17" s="149"/>
      <c r="H17" s="153" t="s">
        <v>14</v>
      </c>
      <c r="I17" s="154"/>
      <c r="J17" s="153" t="s">
        <v>15</v>
      </c>
      <c r="K17" s="154"/>
      <c r="L17" s="155" t="s">
        <v>16</v>
      </c>
      <c r="M17" s="147"/>
      <c r="O17" s="124"/>
      <c r="P17" s="125"/>
      <c r="Q17" s="125"/>
      <c r="R17" s="125"/>
      <c r="S17" s="126"/>
    </row>
    <row r="18" spans="2:19" ht="37.5" customHeight="1" thickBot="1" x14ac:dyDescent="0.2">
      <c r="B18" s="135"/>
      <c r="C18" s="146"/>
      <c r="D18" s="147"/>
      <c r="E18" s="19" t="s">
        <v>28</v>
      </c>
      <c r="F18" s="22" t="s">
        <v>22</v>
      </c>
      <c r="G18" s="25" t="s">
        <v>29</v>
      </c>
      <c r="H18" s="29" t="s">
        <v>36</v>
      </c>
      <c r="I18" s="27" t="s">
        <v>35</v>
      </c>
      <c r="J18" s="29" t="s">
        <v>36</v>
      </c>
      <c r="K18" s="27" t="s">
        <v>35</v>
      </c>
      <c r="L18" s="29" t="s">
        <v>36</v>
      </c>
      <c r="M18" s="20" t="s">
        <v>35</v>
      </c>
      <c r="O18" s="124"/>
      <c r="P18" s="125"/>
      <c r="Q18" s="125"/>
      <c r="R18" s="125"/>
      <c r="S18" s="126"/>
    </row>
    <row r="19" spans="2:19" ht="37.5" customHeight="1" x14ac:dyDescent="0.15">
      <c r="B19" s="12"/>
      <c r="C19" s="52" t="s">
        <v>18</v>
      </c>
      <c r="D19" s="53" t="s">
        <v>27</v>
      </c>
      <c r="E19" s="14">
        <v>4400</v>
      </c>
      <c r="F19" s="35">
        <v>0</v>
      </c>
      <c r="G19" s="36">
        <v>4400</v>
      </c>
      <c r="H19" s="37">
        <v>1</v>
      </c>
      <c r="I19" s="38">
        <f>H19*4400</f>
        <v>4400</v>
      </c>
      <c r="J19" s="39">
        <v>1</v>
      </c>
      <c r="K19" s="39">
        <f>J19*4400</f>
        <v>4400</v>
      </c>
      <c r="L19" s="39">
        <v>1</v>
      </c>
      <c r="M19" s="40">
        <f>L19*4400</f>
        <v>4400</v>
      </c>
      <c r="O19" s="124"/>
      <c r="P19" s="125"/>
      <c r="Q19" s="125"/>
      <c r="R19" s="125"/>
      <c r="S19" s="126"/>
    </row>
    <row r="20" spans="2:19" ht="27.75" customHeight="1" x14ac:dyDescent="0.15">
      <c r="B20" s="12" t="s">
        <v>1</v>
      </c>
      <c r="C20" s="54" t="s">
        <v>19</v>
      </c>
      <c r="D20" s="55" t="s">
        <v>25</v>
      </c>
      <c r="E20" s="14">
        <v>4400</v>
      </c>
      <c r="F20" s="41">
        <v>500</v>
      </c>
      <c r="G20" s="42">
        <v>4900</v>
      </c>
      <c r="H20" s="43">
        <v>1</v>
      </c>
      <c r="I20" s="44">
        <f>H20*4900</f>
        <v>4900</v>
      </c>
      <c r="J20" s="45">
        <v>1</v>
      </c>
      <c r="K20" s="45">
        <f>J20*4900</f>
        <v>4900</v>
      </c>
      <c r="L20" s="45">
        <v>1</v>
      </c>
      <c r="M20" s="46">
        <f>L20*4900</f>
        <v>4900</v>
      </c>
      <c r="O20" s="124"/>
      <c r="P20" s="125"/>
      <c r="Q20" s="125"/>
      <c r="R20" s="125"/>
      <c r="S20" s="126"/>
    </row>
    <row r="21" spans="2:19" ht="37.5" customHeight="1" x14ac:dyDescent="0.15">
      <c r="B21" s="49"/>
      <c r="C21" s="50" t="s">
        <v>20</v>
      </c>
      <c r="D21" s="51" t="s">
        <v>26</v>
      </c>
      <c r="E21" s="14">
        <v>4400</v>
      </c>
      <c r="F21" s="41">
        <v>1000</v>
      </c>
      <c r="G21" s="42">
        <v>5400</v>
      </c>
      <c r="H21" s="43">
        <v>1</v>
      </c>
      <c r="I21" s="44">
        <f>H21*5400</f>
        <v>5400</v>
      </c>
      <c r="J21" s="45">
        <v>1</v>
      </c>
      <c r="K21" s="45">
        <f>J21*5400</f>
        <v>5400</v>
      </c>
      <c r="L21" s="45">
        <v>1</v>
      </c>
      <c r="M21" s="46">
        <f>L21*5400</f>
        <v>5400</v>
      </c>
      <c r="O21" s="124"/>
      <c r="P21" s="125"/>
      <c r="Q21" s="125"/>
      <c r="R21" s="125"/>
      <c r="S21" s="126"/>
    </row>
    <row r="22" spans="2:19" ht="27.75" customHeight="1" x14ac:dyDescent="0.15">
      <c r="B22" s="12"/>
      <c r="C22" s="54" t="s">
        <v>18</v>
      </c>
      <c r="D22" s="55" t="s">
        <v>30</v>
      </c>
      <c r="E22" s="14">
        <v>4400</v>
      </c>
      <c r="F22" s="47">
        <v>0</v>
      </c>
      <c r="G22" s="48">
        <v>4400</v>
      </c>
      <c r="H22" s="10">
        <v>1</v>
      </c>
      <c r="I22" s="44">
        <f t="shared" ref="I22:K22" si="0">H22*4400</f>
        <v>4400</v>
      </c>
      <c r="J22" s="45">
        <v>1</v>
      </c>
      <c r="K22" s="45">
        <f t="shared" si="0"/>
        <v>4400</v>
      </c>
      <c r="L22" s="45">
        <v>1</v>
      </c>
      <c r="M22" s="46">
        <f t="shared" ref="M22" si="1">L22*4400</f>
        <v>4400</v>
      </c>
      <c r="O22" s="124"/>
      <c r="P22" s="125"/>
      <c r="Q22" s="125"/>
      <c r="R22" s="125"/>
      <c r="S22" s="126"/>
    </row>
    <row r="23" spans="2:19" ht="28.5" customHeight="1" x14ac:dyDescent="0.15">
      <c r="B23" s="12" t="s">
        <v>2</v>
      </c>
      <c r="C23" s="54" t="s">
        <v>19</v>
      </c>
      <c r="D23" s="55" t="s">
        <v>23</v>
      </c>
      <c r="E23" s="14">
        <v>4400</v>
      </c>
      <c r="F23" s="41">
        <v>500</v>
      </c>
      <c r="G23" s="42">
        <v>4900</v>
      </c>
      <c r="H23" s="43">
        <v>1</v>
      </c>
      <c r="I23" s="44">
        <f>H23*4900</f>
        <v>4900</v>
      </c>
      <c r="J23" s="45">
        <v>1</v>
      </c>
      <c r="K23" s="45">
        <f>J23*4900</f>
        <v>4900</v>
      </c>
      <c r="L23" s="45">
        <v>1</v>
      </c>
      <c r="M23" s="46">
        <f>L23*4900</f>
        <v>4900</v>
      </c>
      <c r="O23" s="124"/>
      <c r="P23" s="125"/>
      <c r="Q23" s="125"/>
      <c r="R23" s="125"/>
      <c r="S23" s="126"/>
    </row>
    <row r="24" spans="2:19" ht="27.75" customHeight="1" thickBot="1" x14ac:dyDescent="0.2">
      <c r="B24" s="12"/>
      <c r="C24" s="56" t="s">
        <v>20</v>
      </c>
      <c r="D24" s="57" t="s">
        <v>24</v>
      </c>
      <c r="E24" s="14">
        <v>4400</v>
      </c>
      <c r="F24" s="23">
        <v>1000</v>
      </c>
      <c r="G24" s="26">
        <v>5400</v>
      </c>
      <c r="H24" s="30">
        <v>1</v>
      </c>
      <c r="I24" s="28">
        <f>H24*5400</f>
        <v>5400</v>
      </c>
      <c r="J24" s="31">
        <v>1</v>
      </c>
      <c r="K24" s="31">
        <f>J24*5400</f>
        <v>5400</v>
      </c>
      <c r="L24" s="31">
        <v>1</v>
      </c>
      <c r="M24" s="24">
        <f>L24*5400</f>
        <v>5400</v>
      </c>
      <c r="O24" s="124"/>
      <c r="P24" s="125"/>
      <c r="Q24" s="125"/>
      <c r="R24" s="125"/>
      <c r="S24" s="126"/>
    </row>
    <row r="25" spans="2:19" ht="30.75" customHeight="1" thickBot="1" x14ac:dyDescent="0.2">
      <c r="B25" s="15"/>
      <c r="C25" s="15"/>
      <c r="D25" s="21"/>
      <c r="E25" s="16"/>
      <c r="F25" s="16"/>
      <c r="G25" s="17" t="s">
        <v>17</v>
      </c>
      <c r="H25" s="59">
        <f t="shared" ref="H25:M25" si="2">SUM(H19:H24)</f>
        <v>6</v>
      </c>
      <c r="I25" s="33">
        <f t="shared" si="2"/>
        <v>29400</v>
      </c>
      <c r="J25" s="32">
        <f t="shared" si="2"/>
        <v>6</v>
      </c>
      <c r="K25" s="34">
        <f t="shared" si="2"/>
        <v>29400</v>
      </c>
      <c r="L25" s="34">
        <f t="shared" si="2"/>
        <v>6</v>
      </c>
      <c r="M25" s="18">
        <f t="shared" si="2"/>
        <v>29400</v>
      </c>
      <c r="O25" s="127"/>
      <c r="P25" s="128"/>
      <c r="Q25" s="128"/>
      <c r="R25" s="128"/>
      <c r="S25" s="129"/>
    </row>
    <row r="26" spans="2:19" ht="30.75" customHeight="1" x14ac:dyDescent="0.15">
      <c r="F26" t="s">
        <v>58</v>
      </c>
    </row>
    <row r="27" spans="2:19" ht="25.5" customHeight="1" thickBot="1" x14ac:dyDescent="0.2">
      <c r="B27" t="s">
        <v>42</v>
      </c>
      <c r="D27" t="s">
        <v>50</v>
      </c>
      <c r="L27" t="s">
        <v>33</v>
      </c>
    </row>
    <row r="28" spans="2:19" ht="28.5" customHeight="1" thickBot="1" x14ac:dyDescent="0.2">
      <c r="B28" t="s">
        <v>43</v>
      </c>
      <c r="D28" t="s">
        <v>51</v>
      </c>
      <c r="M28" s="60"/>
      <c r="N28" t="s">
        <v>34</v>
      </c>
    </row>
    <row r="30" spans="2:19" x14ac:dyDescent="0.15">
      <c r="B30" s="58" t="s">
        <v>52</v>
      </c>
      <c r="L30" t="s">
        <v>38</v>
      </c>
    </row>
    <row r="31" spans="2:19" x14ac:dyDescent="0.15">
      <c r="B31" t="s">
        <v>44</v>
      </c>
      <c r="M31" t="s">
        <v>37</v>
      </c>
    </row>
    <row r="32" spans="2:19" x14ac:dyDescent="0.15">
      <c r="B32" t="s">
        <v>46</v>
      </c>
    </row>
    <row r="33" spans="2:13" x14ac:dyDescent="0.15">
      <c r="B33" t="s">
        <v>47</v>
      </c>
      <c r="L33" t="s">
        <v>40</v>
      </c>
    </row>
    <row r="34" spans="2:13" x14ac:dyDescent="0.15">
      <c r="B34" t="s">
        <v>48</v>
      </c>
      <c r="M34" t="s">
        <v>45</v>
      </c>
    </row>
    <row r="36" spans="2:13" x14ac:dyDescent="0.15">
      <c r="B36" t="s">
        <v>49</v>
      </c>
    </row>
  </sheetData>
  <mergeCells count="20">
    <mergeCell ref="H16:M16"/>
    <mergeCell ref="H17:I17"/>
    <mergeCell ref="J17:K17"/>
    <mergeCell ref="L17:M17"/>
    <mergeCell ref="A1:S1"/>
    <mergeCell ref="O16:S25"/>
    <mergeCell ref="D10:J11"/>
    <mergeCell ref="B5:M5"/>
    <mergeCell ref="G6:J6"/>
    <mergeCell ref="B16:B18"/>
    <mergeCell ref="B14:M14"/>
    <mergeCell ref="B7:C7"/>
    <mergeCell ref="D7:H7"/>
    <mergeCell ref="I7:J7"/>
    <mergeCell ref="B8:C8"/>
    <mergeCell ref="I8:J8"/>
    <mergeCell ref="I9:J9"/>
    <mergeCell ref="B10:C11"/>
    <mergeCell ref="C16:D18"/>
    <mergeCell ref="F16:G17"/>
  </mergeCells>
  <phoneticPr fontId="2"/>
  <pageMargins left="0.70866141732283472" right="0.70866141732283472" top="0.74803149606299213" bottom="0.74803149606299213" header="0.31496062992125984" footer="0.31496062992125984"/>
  <pageSetup paperSize="8" scale="9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9"/>
  <sheetViews>
    <sheetView view="pageBreakPreview" zoomScale="70" zoomScaleNormal="100" zoomScaleSheetLayoutView="70" workbookViewId="0">
      <selection activeCell="I24" sqref="I24"/>
    </sheetView>
  </sheetViews>
  <sheetFormatPr defaultRowHeight="13.5" x14ac:dyDescent="0.15"/>
  <cols>
    <col min="1" max="1" width="3" customWidth="1"/>
    <col min="2" max="2" width="13" customWidth="1"/>
    <col min="3" max="3" width="9.5" customWidth="1"/>
    <col min="4" max="4" width="35.875" customWidth="1"/>
    <col min="5" max="5" width="9.75" hidden="1" customWidth="1"/>
    <col min="6" max="6" width="9.25" customWidth="1"/>
    <col min="7" max="7" width="9.875" customWidth="1"/>
    <col min="8" max="8" width="8.375" customWidth="1"/>
    <col min="9" max="9" width="15.125" customWidth="1"/>
    <col min="10" max="10" width="9.625" customWidth="1"/>
    <col min="11" max="11" width="15.625" customWidth="1"/>
    <col min="12" max="12" width="10.125" customWidth="1"/>
    <col min="13" max="13" width="16" customWidth="1"/>
    <col min="14" max="14" width="37.125" customWidth="1"/>
  </cols>
  <sheetData>
    <row r="1" spans="1:19" ht="37.5" customHeight="1" x14ac:dyDescent="0.15">
      <c r="A1" s="120" t="s">
        <v>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29.25" customHeight="1" x14ac:dyDescent="0.15">
      <c r="B2" s="64" t="s">
        <v>9</v>
      </c>
      <c r="K2" s="103"/>
      <c r="L2" s="103"/>
      <c r="M2" s="103"/>
      <c r="O2" s="157" t="s">
        <v>73</v>
      </c>
      <c r="P2" s="157"/>
      <c r="Q2" s="157"/>
      <c r="R2" s="157"/>
      <c r="S2" s="157"/>
    </row>
    <row r="3" spans="1:19" ht="35.25" customHeight="1" x14ac:dyDescent="0.15">
      <c r="B3" s="64" t="s">
        <v>86</v>
      </c>
      <c r="C3" s="64"/>
      <c r="D3" s="94" t="s">
        <v>87</v>
      </c>
      <c r="G3" s="8"/>
      <c r="H3" s="63"/>
      <c r="I3" s="63"/>
      <c r="J3" s="101" t="s">
        <v>10</v>
      </c>
      <c r="K3" s="63"/>
      <c r="L3" s="63"/>
      <c r="M3" s="63"/>
    </row>
    <row r="4" spans="1:19" ht="21" customHeight="1" x14ac:dyDescent="0.15">
      <c r="J4" s="101" t="s">
        <v>53</v>
      </c>
    </row>
    <row r="5" spans="1:19" ht="35.25" customHeight="1" x14ac:dyDescent="0.15">
      <c r="B5" s="9" t="s">
        <v>63</v>
      </c>
      <c r="C5" s="1"/>
      <c r="D5" s="1"/>
      <c r="E5" s="1"/>
      <c r="F5" s="1"/>
      <c r="G5" s="132" t="s">
        <v>8</v>
      </c>
      <c r="H5" s="132"/>
      <c r="I5" s="132"/>
      <c r="J5" s="132"/>
    </row>
    <row r="6" spans="1:19" x14ac:dyDescent="0.15">
      <c r="B6" s="137" t="s">
        <v>3</v>
      </c>
      <c r="C6" s="137"/>
      <c r="D6" s="137" t="s">
        <v>68</v>
      </c>
      <c r="E6" s="130"/>
      <c r="F6" s="130"/>
      <c r="G6" s="130"/>
      <c r="H6" s="130"/>
      <c r="I6" s="137" t="s">
        <v>55</v>
      </c>
      <c r="J6" s="137"/>
      <c r="L6" s="8"/>
    </row>
    <row r="7" spans="1:19" ht="27.75" customHeight="1" x14ac:dyDescent="0.15">
      <c r="B7" s="138" t="s">
        <v>5</v>
      </c>
      <c r="C7" s="139"/>
      <c r="D7" s="2" t="s">
        <v>39</v>
      </c>
      <c r="E7" s="3"/>
      <c r="F7" s="3"/>
      <c r="G7" s="3"/>
      <c r="H7" s="4"/>
      <c r="I7" s="138" t="s">
        <v>6</v>
      </c>
      <c r="J7" s="139"/>
    </row>
    <row r="8" spans="1:19" ht="45" customHeight="1" x14ac:dyDescent="0.15">
      <c r="B8" s="158"/>
      <c r="C8" s="159"/>
      <c r="D8" s="5"/>
      <c r="E8" s="6"/>
      <c r="F8" s="6"/>
      <c r="G8" s="6"/>
      <c r="H8" s="7"/>
      <c r="I8" s="140" t="s">
        <v>7</v>
      </c>
      <c r="J8" s="141"/>
      <c r="K8" s="103"/>
      <c r="L8" s="103"/>
      <c r="M8" s="103"/>
    </row>
    <row r="9" spans="1:19" x14ac:dyDescent="0.15">
      <c r="B9" s="137" t="s">
        <v>0</v>
      </c>
      <c r="C9" s="137"/>
      <c r="D9" s="130"/>
      <c r="E9" s="130"/>
      <c r="F9" s="130"/>
      <c r="G9" s="130"/>
      <c r="H9" s="130"/>
      <c r="I9" s="130"/>
      <c r="J9" s="130"/>
      <c r="O9" t="s">
        <v>75</v>
      </c>
    </row>
    <row r="10" spans="1:19" ht="27" customHeight="1" x14ac:dyDescent="0.15">
      <c r="B10" s="137"/>
      <c r="C10" s="137"/>
      <c r="D10" s="130"/>
      <c r="E10" s="130"/>
      <c r="F10" s="130"/>
      <c r="G10" s="130"/>
      <c r="H10" s="130"/>
      <c r="I10" s="130"/>
      <c r="J10" s="130"/>
      <c r="O10" t="s">
        <v>77</v>
      </c>
    </row>
    <row r="11" spans="1:19" x14ac:dyDescent="0.15">
      <c r="B11" t="s">
        <v>69</v>
      </c>
    </row>
    <row r="14" spans="1:19" ht="8.25" customHeight="1" x14ac:dyDescent="0.15"/>
    <row r="15" spans="1:19" ht="21" customHeight="1" x14ac:dyDescent="0.15">
      <c r="B15" s="156" t="s">
        <v>89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19" ht="28.5" customHeight="1" thickBot="1" x14ac:dyDescent="0.2"/>
    <row r="17" spans="2:19" ht="37.5" customHeight="1" thickBot="1" x14ac:dyDescent="0.2">
      <c r="B17" s="133"/>
      <c r="C17" s="133" t="s">
        <v>76</v>
      </c>
      <c r="D17" s="143"/>
      <c r="E17" s="11"/>
      <c r="F17" s="142" t="s">
        <v>31</v>
      </c>
      <c r="G17" s="171"/>
      <c r="H17" s="172" t="s">
        <v>32</v>
      </c>
      <c r="I17" s="173"/>
      <c r="J17" s="173"/>
      <c r="K17" s="173"/>
      <c r="L17" s="173"/>
      <c r="M17" s="174"/>
    </row>
    <row r="18" spans="2:19" ht="37.5" customHeight="1" thickBot="1" x14ac:dyDescent="0.2">
      <c r="B18" s="134"/>
      <c r="C18" s="144"/>
      <c r="D18" s="145"/>
      <c r="E18" s="13"/>
      <c r="F18" s="146"/>
      <c r="G18" s="155"/>
      <c r="H18" s="167" t="s">
        <v>97</v>
      </c>
      <c r="I18" s="168"/>
      <c r="J18" s="167" t="s">
        <v>95</v>
      </c>
      <c r="K18" s="168"/>
      <c r="L18" s="169" t="s">
        <v>96</v>
      </c>
      <c r="M18" s="170"/>
    </row>
    <row r="19" spans="2:19" ht="27.75" customHeight="1" thickBot="1" x14ac:dyDescent="0.2">
      <c r="B19" s="135"/>
      <c r="C19" s="146"/>
      <c r="D19" s="147"/>
      <c r="E19" s="19" t="s">
        <v>28</v>
      </c>
      <c r="F19" s="112" t="s">
        <v>22</v>
      </c>
      <c r="G19" s="114" t="s">
        <v>29</v>
      </c>
      <c r="H19" s="75" t="s">
        <v>61</v>
      </c>
      <c r="I19" s="27" t="s">
        <v>35</v>
      </c>
      <c r="J19" s="75" t="s">
        <v>61</v>
      </c>
      <c r="K19" s="27" t="s">
        <v>35</v>
      </c>
      <c r="L19" s="78" t="s">
        <v>61</v>
      </c>
      <c r="M19" s="20" t="s">
        <v>35</v>
      </c>
    </row>
    <row r="20" spans="2:19" ht="27.75" customHeight="1" thickBot="1" x14ac:dyDescent="0.2">
      <c r="B20" s="12"/>
      <c r="C20" s="52" t="s">
        <v>18</v>
      </c>
      <c r="D20" s="81" t="s">
        <v>27</v>
      </c>
      <c r="E20" s="14">
        <v>4400</v>
      </c>
      <c r="F20" s="113">
        <v>0</v>
      </c>
      <c r="G20" s="115">
        <v>4000</v>
      </c>
      <c r="H20" s="76">
        <v>0</v>
      </c>
      <c r="I20" s="66">
        <f t="shared" ref="I20:I27" si="0">H20*G20</f>
        <v>0</v>
      </c>
      <c r="J20" s="76">
        <v>0</v>
      </c>
      <c r="K20" s="66">
        <f t="shared" ref="K20:K27" si="1">J20*G20</f>
        <v>0</v>
      </c>
      <c r="L20" s="79">
        <v>0</v>
      </c>
      <c r="M20" s="104">
        <f t="shared" ref="M20:M27" si="2">L20*G20</f>
        <v>0</v>
      </c>
      <c r="O20" s="161" t="s">
        <v>74</v>
      </c>
      <c r="P20" s="162"/>
      <c r="Q20" s="162"/>
      <c r="R20" s="162"/>
      <c r="S20" s="162"/>
    </row>
    <row r="21" spans="2:19" ht="37.5" customHeight="1" x14ac:dyDescent="0.15">
      <c r="B21" s="12" t="s">
        <v>1</v>
      </c>
      <c r="C21" s="54" t="s">
        <v>19</v>
      </c>
      <c r="D21" s="82" t="s">
        <v>25</v>
      </c>
      <c r="E21" s="14">
        <v>4400</v>
      </c>
      <c r="F21" s="110">
        <v>500</v>
      </c>
      <c r="G21" s="116">
        <v>4500</v>
      </c>
      <c r="H21" s="77">
        <v>0</v>
      </c>
      <c r="I21" s="69">
        <f t="shared" si="0"/>
        <v>0</v>
      </c>
      <c r="J21" s="77">
        <v>0</v>
      </c>
      <c r="K21" s="69">
        <f t="shared" si="1"/>
        <v>0</v>
      </c>
      <c r="L21" s="80">
        <v>0</v>
      </c>
      <c r="M21" s="105">
        <f t="shared" si="2"/>
        <v>0</v>
      </c>
      <c r="O21" s="163" t="s">
        <v>78</v>
      </c>
      <c r="P21" s="164"/>
      <c r="Q21" s="164"/>
      <c r="R21" s="164"/>
      <c r="S21" s="165"/>
    </row>
    <row r="22" spans="2:19" ht="27.75" customHeight="1" x14ac:dyDescent="0.15">
      <c r="B22" s="12"/>
      <c r="C22" s="50" t="s">
        <v>70</v>
      </c>
      <c r="D22" s="83" t="s">
        <v>72</v>
      </c>
      <c r="E22" s="14"/>
      <c r="F22" s="110">
        <v>500</v>
      </c>
      <c r="G22" s="116">
        <v>4500</v>
      </c>
      <c r="H22" s="77">
        <v>0</v>
      </c>
      <c r="I22" s="69">
        <f t="shared" si="0"/>
        <v>0</v>
      </c>
      <c r="J22" s="77">
        <v>0</v>
      </c>
      <c r="K22" s="69">
        <f t="shared" si="1"/>
        <v>0</v>
      </c>
      <c r="L22" s="80">
        <v>0</v>
      </c>
      <c r="M22" s="105">
        <f t="shared" si="2"/>
        <v>0</v>
      </c>
      <c r="O22" s="95"/>
      <c r="P22" s="100"/>
      <c r="Q22" s="100"/>
      <c r="R22" s="100"/>
      <c r="S22" s="96"/>
    </row>
    <row r="23" spans="2:19" ht="28.5" customHeight="1" x14ac:dyDescent="0.15">
      <c r="B23" s="49" t="s">
        <v>67</v>
      </c>
      <c r="C23" s="50" t="s">
        <v>71</v>
      </c>
      <c r="D23" s="84" t="s">
        <v>26</v>
      </c>
      <c r="E23" s="14">
        <v>4400</v>
      </c>
      <c r="F23" s="110">
        <v>1000</v>
      </c>
      <c r="G23" s="116">
        <v>5000</v>
      </c>
      <c r="H23" s="77">
        <v>0</v>
      </c>
      <c r="I23" s="69">
        <f t="shared" si="0"/>
        <v>0</v>
      </c>
      <c r="J23" s="77">
        <v>0</v>
      </c>
      <c r="K23" s="69">
        <f t="shared" si="1"/>
        <v>0</v>
      </c>
      <c r="L23" s="80">
        <v>0</v>
      </c>
      <c r="M23" s="105">
        <f t="shared" si="2"/>
        <v>0</v>
      </c>
      <c r="O23" s="95"/>
      <c r="P23" s="100"/>
      <c r="Q23" s="100"/>
      <c r="R23" s="100"/>
      <c r="S23" s="96"/>
    </row>
    <row r="24" spans="2:19" ht="28.5" customHeight="1" x14ac:dyDescent="0.15">
      <c r="B24" s="12"/>
      <c r="C24" s="54" t="s">
        <v>82</v>
      </c>
      <c r="D24" s="82" t="s">
        <v>30</v>
      </c>
      <c r="E24" s="14">
        <v>4400</v>
      </c>
      <c r="F24" s="109">
        <v>0</v>
      </c>
      <c r="G24" s="117">
        <v>4000</v>
      </c>
      <c r="H24" s="87">
        <v>0</v>
      </c>
      <c r="I24" s="69">
        <f t="shared" si="0"/>
        <v>0</v>
      </c>
      <c r="J24" s="87">
        <v>0</v>
      </c>
      <c r="K24" s="69">
        <f t="shared" si="1"/>
        <v>0</v>
      </c>
      <c r="L24" s="80">
        <v>0</v>
      </c>
      <c r="M24" s="105">
        <f t="shared" si="2"/>
        <v>0</v>
      </c>
      <c r="O24" s="95"/>
      <c r="P24" s="100"/>
      <c r="Q24" s="100"/>
      <c r="R24" s="100"/>
      <c r="S24" s="96"/>
    </row>
    <row r="25" spans="2:19" ht="27.75" customHeight="1" x14ac:dyDescent="0.15">
      <c r="B25" s="12" t="s">
        <v>2</v>
      </c>
      <c r="C25" s="54" t="s">
        <v>19</v>
      </c>
      <c r="D25" s="82" t="s">
        <v>23</v>
      </c>
      <c r="E25" s="14">
        <v>4400</v>
      </c>
      <c r="F25" s="110">
        <v>500</v>
      </c>
      <c r="G25" s="116">
        <v>4500</v>
      </c>
      <c r="H25" s="77">
        <v>0</v>
      </c>
      <c r="I25" s="69">
        <f t="shared" si="0"/>
        <v>0</v>
      </c>
      <c r="J25" s="77">
        <v>0</v>
      </c>
      <c r="K25" s="69">
        <f t="shared" si="1"/>
        <v>0</v>
      </c>
      <c r="L25" s="80">
        <v>0</v>
      </c>
      <c r="M25" s="105">
        <f t="shared" si="2"/>
        <v>0</v>
      </c>
      <c r="O25" s="95"/>
      <c r="P25" s="100"/>
      <c r="Q25" s="100"/>
      <c r="R25" s="100"/>
      <c r="S25" s="96"/>
    </row>
    <row r="26" spans="2:19" ht="30.75" customHeight="1" x14ac:dyDescent="0.15">
      <c r="B26" s="12"/>
      <c r="C26" s="88" t="s">
        <v>83</v>
      </c>
      <c r="D26" s="89" t="s">
        <v>72</v>
      </c>
      <c r="E26" s="14"/>
      <c r="F26" s="110">
        <v>500</v>
      </c>
      <c r="G26" s="116">
        <v>4500</v>
      </c>
      <c r="H26" s="77">
        <v>0</v>
      </c>
      <c r="I26" s="69">
        <f t="shared" si="0"/>
        <v>0</v>
      </c>
      <c r="J26" s="77">
        <v>0</v>
      </c>
      <c r="K26" s="69">
        <f t="shared" si="1"/>
        <v>0</v>
      </c>
      <c r="L26" s="80">
        <v>0</v>
      </c>
      <c r="M26" s="105">
        <f t="shared" si="2"/>
        <v>0</v>
      </c>
      <c r="O26" s="95"/>
      <c r="P26" s="100"/>
      <c r="Q26" s="100"/>
      <c r="R26" s="100"/>
      <c r="S26" s="96"/>
    </row>
    <row r="27" spans="2:19" ht="30.75" customHeight="1" thickBot="1" x14ac:dyDescent="0.2">
      <c r="B27" s="12" t="s">
        <v>84</v>
      </c>
      <c r="C27" s="56" t="s">
        <v>85</v>
      </c>
      <c r="D27" s="90" t="s">
        <v>24</v>
      </c>
      <c r="E27" s="14">
        <v>4400</v>
      </c>
      <c r="F27" s="111">
        <v>1000</v>
      </c>
      <c r="G27" s="118">
        <v>5000</v>
      </c>
      <c r="H27" s="91">
        <v>0</v>
      </c>
      <c r="I27" s="92">
        <f t="shared" si="0"/>
        <v>0</v>
      </c>
      <c r="J27" s="91">
        <v>0</v>
      </c>
      <c r="K27" s="92">
        <f t="shared" si="1"/>
        <v>0</v>
      </c>
      <c r="L27" s="93">
        <v>0</v>
      </c>
      <c r="M27" s="106">
        <f t="shared" si="2"/>
        <v>0</v>
      </c>
      <c r="O27" s="95"/>
      <c r="P27" s="100"/>
      <c r="Q27" s="100"/>
      <c r="R27" s="100"/>
      <c r="S27" s="96"/>
    </row>
    <row r="28" spans="2:19" ht="25.5" customHeight="1" thickBot="1" x14ac:dyDescent="0.2">
      <c r="B28" s="15"/>
      <c r="C28" s="15"/>
      <c r="D28" s="21"/>
      <c r="E28" s="16"/>
      <c r="F28" s="173" t="s">
        <v>17</v>
      </c>
      <c r="G28" s="174"/>
      <c r="H28" s="72">
        <f t="shared" ref="H28:I28" si="3">SUM(H20:H27)</f>
        <v>0</v>
      </c>
      <c r="I28" s="73">
        <f t="shared" si="3"/>
        <v>0</v>
      </c>
      <c r="J28" s="72">
        <f t="shared" ref="J28:M28" si="4">SUM(J20:J27)</f>
        <v>0</v>
      </c>
      <c r="K28" s="73">
        <f t="shared" si="4"/>
        <v>0</v>
      </c>
      <c r="L28" s="34">
        <f t="shared" si="4"/>
        <v>0</v>
      </c>
      <c r="M28" s="107">
        <f t="shared" si="4"/>
        <v>0</v>
      </c>
      <c r="O28" s="95"/>
      <c r="P28" s="100"/>
      <c r="Q28" s="100"/>
      <c r="R28" s="100"/>
      <c r="S28" s="96"/>
    </row>
    <row r="29" spans="2:19" ht="28.5" customHeight="1" thickBot="1" x14ac:dyDescent="0.2">
      <c r="L29" t="s">
        <v>59</v>
      </c>
      <c r="M29" s="74">
        <f>J28+L28+H28</f>
        <v>0</v>
      </c>
      <c r="N29" t="s">
        <v>13</v>
      </c>
      <c r="O29" s="95"/>
      <c r="P29" s="100"/>
      <c r="Q29" s="100"/>
      <c r="R29" s="100"/>
      <c r="S29" s="96"/>
    </row>
    <row r="30" spans="2:19" ht="28.5" customHeight="1" thickBot="1" x14ac:dyDescent="0.2">
      <c r="B30" t="s">
        <v>42</v>
      </c>
      <c r="D30" t="s">
        <v>50</v>
      </c>
      <c r="L30" t="s">
        <v>60</v>
      </c>
      <c r="O30" s="108" t="s">
        <v>92</v>
      </c>
      <c r="P30" s="100"/>
      <c r="Q30" s="100"/>
      <c r="R30" s="100"/>
      <c r="S30" s="96"/>
    </row>
    <row r="31" spans="2:19" ht="28.5" customHeight="1" thickBot="1" x14ac:dyDescent="0.2">
      <c r="B31" t="s">
        <v>43</v>
      </c>
      <c r="D31" t="s">
        <v>51</v>
      </c>
      <c r="M31" s="74">
        <f>K28+M28+I28</f>
        <v>0</v>
      </c>
      <c r="N31" t="s">
        <v>34</v>
      </c>
      <c r="O31" s="160" t="s">
        <v>93</v>
      </c>
      <c r="P31" s="100"/>
      <c r="Q31" s="100"/>
      <c r="R31" s="100"/>
      <c r="S31" s="96"/>
    </row>
    <row r="32" spans="2:19" x14ac:dyDescent="0.15">
      <c r="O32" s="160"/>
      <c r="P32" s="100"/>
      <c r="Q32" s="100"/>
      <c r="R32" s="100"/>
      <c r="S32" s="96"/>
    </row>
    <row r="33" spans="2:19" x14ac:dyDescent="0.15">
      <c r="B33" s="58" t="s">
        <v>52</v>
      </c>
      <c r="L33" t="s">
        <v>38</v>
      </c>
      <c r="O33" s="95"/>
      <c r="P33" s="100"/>
      <c r="Q33" s="100"/>
      <c r="R33" s="100"/>
      <c r="S33" s="96"/>
    </row>
    <row r="34" spans="2:19" x14ac:dyDescent="0.15">
      <c r="B34" t="s">
        <v>44</v>
      </c>
      <c r="M34" t="s">
        <v>65</v>
      </c>
      <c r="O34" s="95"/>
      <c r="P34" s="100"/>
      <c r="Q34" s="100"/>
      <c r="R34" s="100"/>
      <c r="S34" s="96"/>
    </row>
    <row r="35" spans="2:19" x14ac:dyDescent="0.15">
      <c r="B35" t="s">
        <v>46</v>
      </c>
      <c r="O35" s="95"/>
      <c r="P35" s="100"/>
      <c r="Q35" s="100"/>
      <c r="R35" s="100"/>
      <c r="S35" s="96"/>
    </row>
    <row r="36" spans="2:19" ht="14.25" thickBot="1" x14ac:dyDescent="0.2">
      <c r="B36" t="s">
        <v>47</v>
      </c>
      <c r="L36" s="85" t="s">
        <v>40</v>
      </c>
      <c r="O36" s="97"/>
      <c r="P36" s="98"/>
      <c r="Q36" s="98"/>
      <c r="R36" s="98"/>
      <c r="S36" s="99"/>
    </row>
    <row r="37" spans="2:19" x14ac:dyDescent="0.15">
      <c r="B37" t="s">
        <v>48</v>
      </c>
      <c r="L37" s="166" t="s">
        <v>90</v>
      </c>
      <c r="M37" s="166"/>
      <c r="N37" s="166"/>
    </row>
    <row r="38" spans="2:19" x14ac:dyDescent="0.15">
      <c r="L38" t="s">
        <v>64</v>
      </c>
      <c r="S38" s="102" t="s">
        <v>91</v>
      </c>
    </row>
    <row r="39" spans="2:19" x14ac:dyDescent="0.15">
      <c r="B39" t="s">
        <v>49</v>
      </c>
    </row>
  </sheetData>
  <mergeCells count="25">
    <mergeCell ref="O31:O32"/>
    <mergeCell ref="O20:S20"/>
    <mergeCell ref="O21:S21"/>
    <mergeCell ref="L37:N37"/>
    <mergeCell ref="B17:B19"/>
    <mergeCell ref="C17:D19"/>
    <mergeCell ref="J18:K18"/>
    <mergeCell ref="L18:M18"/>
    <mergeCell ref="F17:G18"/>
    <mergeCell ref="H18:I18"/>
    <mergeCell ref="H17:M17"/>
    <mergeCell ref="F28:G28"/>
    <mergeCell ref="B15:M15"/>
    <mergeCell ref="A1:S1"/>
    <mergeCell ref="O2:S2"/>
    <mergeCell ref="G5:J5"/>
    <mergeCell ref="B6:C6"/>
    <mergeCell ref="D6:H6"/>
    <mergeCell ref="I6:J6"/>
    <mergeCell ref="B7:C7"/>
    <mergeCell ref="I7:J7"/>
    <mergeCell ref="I8:J8"/>
    <mergeCell ref="B9:C10"/>
    <mergeCell ref="D9:J10"/>
    <mergeCell ref="B8:C8"/>
  </mergeCells>
  <phoneticPr fontId="2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EF2B-FFCD-4BB1-8CDD-8D6CFBBCBE62}">
  <sheetPr>
    <pageSetUpPr fitToPage="1"/>
  </sheetPr>
  <dimension ref="A1:S39"/>
  <sheetViews>
    <sheetView tabSelected="1" view="pageBreakPreview" zoomScale="70" zoomScaleNormal="100" zoomScaleSheetLayoutView="70" workbookViewId="0">
      <selection activeCell="M6" sqref="M6"/>
    </sheetView>
  </sheetViews>
  <sheetFormatPr defaultRowHeight="13.5" x14ac:dyDescent="0.15"/>
  <cols>
    <col min="1" max="1" width="3" customWidth="1"/>
    <col min="2" max="2" width="13" customWidth="1"/>
    <col min="3" max="3" width="9.5" customWidth="1"/>
    <col min="4" max="4" width="35.875" customWidth="1"/>
    <col min="5" max="5" width="9.75" hidden="1" customWidth="1"/>
    <col min="6" max="6" width="9.25" customWidth="1"/>
    <col min="7" max="7" width="9.875" customWidth="1"/>
    <col min="8" max="8" width="8.375" customWidth="1"/>
    <col min="9" max="9" width="15.125" customWidth="1"/>
    <col min="10" max="10" width="9.625" customWidth="1"/>
    <col min="11" max="11" width="15.625" customWidth="1"/>
    <col min="12" max="12" width="10.125" customWidth="1"/>
    <col min="13" max="13" width="16" customWidth="1"/>
    <col min="14" max="14" width="37.125" customWidth="1"/>
  </cols>
  <sheetData>
    <row r="1" spans="1:19" ht="37.5" customHeight="1" x14ac:dyDescent="0.15">
      <c r="A1" s="120" t="s">
        <v>99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29.25" customHeight="1" x14ac:dyDescent="0.15">
      <c r="B2" s="64" t="s">
        <v>9</v>
      </c>
      <c r="K2" s="103"/>
      <c r="L2" s="103"/>
      <c r="M2" s="103"/>
      <c r="O2" s="157" t="s">
        <v>73</v>
      </c>
      <c r="P2" s="157"/>
      <c r="Q2" s="157"/>
      <c r="R2" s="157"/>
      <c r="S2" s="157"/>
    </row>
    <row r="3" spans="1:19" ht="35.25" customHeight="1" x14ac:dyDescent="0.15">
      <c r="B3" s="64" t="s">
        <v>94</v>
      </c>
      <c r="C3" s="64"/>
      <c r="D3" s="119" t="s">
        <v>98</v>
      </c>
      <c r="G3" s="8"/>
      <c r="H3" s="63"/>
      <c r="I3" s="63"/>
      <c r="J3" s="101" t="s">
        <v>10</v>
      </c>
      <c r="K3" s="63"/>
      <c r="L3" s="63"/>
      <c r="M3" s="63"/>
    </row>
    <row r="4" spans="1:19" ht="21" customHeight="1" x14ac:dyDescent="0.15">
      <c r="J4" s="101" t="s">
        <v>53</v>
      </c>
    </row>
    <row r="5" spans="1:19" ht="35.25" customHeight="1" x14ac:dyDescent="0.15">
      <c r="B5" s="9" t="s">
        <v>63</v>
      </c>
      <c r="C5" s="1"/>
      <c r="D5" s="1"/>
      <c r="E5" s="1"/>
      <c r="F5" s="1"/>
      <c r="G5" s="132" t="s">
        <v>8</v>
      </c>
      <c r="H5" s="132"/>
      <c r="I5" s="132"/>
      <c r="J5" s="132"/>
    </row>
    <row r="6" spans="1:19" x14ac:dyDescent="0.15">
      <c r="B6" s="137" t="s">
        <v>3</v>
      </c>
      <c r="C6" s="137"/>
      <c r="D6" s="137" t="s">
        <v>68</v>
      </c>
      <c r="E6" s="130"/>
      <c r="F6" s="130"/>
      <c r="G6" s="130"/>
      <c r="H6" s="130"/>
      <c r="I6" s="137" t="s">
        <v>55</v>
      </c>
      <c r="J6" s="137"/>
      <c r="L6" s="8"/>
    </row>
    <row r="7" spans="1:19" ht="27.75" customHeight="1" x14ac:dyDescent="0.15">
      <c r="B7" s="138" t="s">
        <v>5</v>
      </c>
      <c r="C7" s="139"/>
      <c r="D7" s="2" t="s">
        <v>39</v>
      </c>
      <c r="E7" s="3"/>
      <c r="F7" s="3"/>
      <c r="G7" s="3"/>
      <c r="H7" s="4"/>
      <c r="I7" s="138" t="s">
        <v>6</v>
      </c>
      <c r="J7" s="139"/>
    </row>
    <row r="8" spans="1:19" ht="45" customHeight="1" x14ac:dyDescent="0.15">
      <c r="B8" s="158"/>
      <c r="C8" s="175"/>
      <c r="D8" s="5"/>
      <c r="E8" s="6"/>
      <c r="F8" s="6"/>
      <c r="G8" s="6"/>
      <c r="H8" s="7"/>
      <c r="I8" s="140" t="s">
        <v>7</v>
      </c>
      <c r="J8" s="141"/>
      <c r="K8" s="103"/>
      <c r="L8" s="103"/>
      <c r="M8" s="103"/>
    </row>
    <row r="9" spans="1:19" x14ac:dyDescent="0.15">
      <c r="B9" s="137" t="s">
        <v>0</v>
      </c>
      <c r="C9" s="137"/>
      <c r="D9" s="130"/>
      <c r="E9" s="130"/>
      <c r="F9" s="130"/>
      <c r="G9" s="130"/>
      <c r="H9" s="130"/>
      <c r="I9" s="130"/>
      <c r="J9" s="130"/>
      <c r="O9" t="s">
        <v>75</v>
      </c>
    </row>
    <row r="10" spans="1:19" ht="27" customHeight="1" x14ac:dyDescent="0.15">
      <c r="B10" s="137"/>
      <c r="C10" s="137"/>
      <c r="D10" s="130"/>
      <c r="E10" s="130"/>
      <c r="F10" s="130"/>
      <c r="G10" s="130"/>
      <c r="H10" s="130"/>
      <c r="I10" s="130"/>
      <c r="J10" s="130"/>
      <c r="O10" t="s">
        <v>77</v>
      </c>
    </row>
    <row r="11" spans="1:19" x14ac:dyDescent="0.15">
      <c r="B11" t="s">
        <v>69</v>
      </c>
    </row>
    <row r="14" spans="1:19" ht="8.25" customHeight="1" x14ac:dyDescent="0.15"/>
    <row r="15" spans="1:19" ht="21" customHeight="1" x14ac:dyDescent="0.15">
      <c r="B15" s="156" t="s">
        <v>89</v>
      </c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</row>
    <row r="16" spans="1:19" ht="28.5" customHeight="1" thickBot="1" x14ac:dyDescent="0.2"/>
    <row r="17" spans="2:19" ht="37.5" customHeight="1" thickBot="1" x14ac:dyDescent="0.2">
      <c r="B17" s="133"/>
      <c r="C17" s="133" t="s">
        <v>76</v>
      </c>
      <c r="D17" s="143"/>
      <c r="E17" s="11"/>
      <c r="F17" s="142" t="s">
        <v>31</v>
      </c>
      <c r="G17" s="171"/>
      <c r="H17" s="172" t="s">
        <v>32</v>
      </c>
      <c r="I17" s="173"/>
      <c r="J17" s="173"/>
      <c r="K17" s="173"/>
      <c r="L17" s="173"/>
      <c r="M17" s="174"/>
    </row>
    <row r="18" spans="2:19" ht="37.5" customHeight="1" thickBot="1" x14ac:dyDescent="0.2">
      <c r="B18" s="134"/>
      <c r="C18" s="144"/>
      <c r="D18" s="145"/>
      <c r="E18" s="13"/>
      <c r="F18" s="146"/>
      <c r="G18" s="155"/>
      <c r="H18" s="167" t="s">
        <v>97</v>
      </c>
      <c r="I18" s="168"/>
      <c r="J18" s="167" t="s">
        <v>95</v>
      </c>
      <c r="K18" s="168"/>
      <c r="L18" s="169" t="s">
        <v>96</v>
      </c>
      <c r="M18" s="170"/>
    </row>
    <row r="19" spans="2:19" ht="27.75" customHeight="1" thickBot="1" x14ac:dyDescent="0.2">
      <c r="B19" s="135"/>
      <c r="C19" s="146"/>
      <c r="D19" s="147"/>
      <c r="E19" s="19" t="s">
        <v>28</v>
      </c>
      <c r="F19" s="112" t="s">
        <v>22</v>
      </c>
      <c r="G19" s="114" t="s">
        <v>29</v>
      </c>
      <c r="H19" s="75" t="s">
        <v>61</v>
      </c>
      <c r="I19" s="27" t="s">
        <v>35</v>
      </c>
      <c r="J19" s="75" t="s">
        <v>61</v>
      </c>
      <c r="K19" s="27" t="s">
        <v>35</v>
      </c>
      <c r="L19" s="78" t="s">
        <v>61</v>
      </c>
      <c r="M19" s="20" t="s">
        <v>35</v>
      </c>
    </row>
    <row r="20" spans="2:19" ht="27.75" customHeight="1" thickBot="1" x14ac:dyDescent="0.2">
      <c r="B20" s="12"/>
      <c r="C20" s="52" t="s">
        <v>18</v>
      </c>
      <c r="D20" s="81" t="s">
        <v>27</v>
      </c>
      <c r="E20" s="14">
        <v>4400</v>
      </c>
      <c r="F20" s="113">
        <v>0</v>
      </c>
      <c r="G20" s="115">
        <v>4000</v>
      </c>
      <c r="H20" s="76">
        <v>0</v>
      </c>
      <c r="I20" s="66">
        <f t="shared" ref="I20:I27" si="0">H20*G20</f>
        <v>0</v>
      </c>
      <c r="J20" s="76">
        <v>0</v>
      </c>
      <c r="K20" s="66">
        <f t="shared" ref="K20:K27" si="1">J20*G20</f>
        <v>0</v>
      </c>
      <c r="L20" s="79">
        <v>0</v>
      </c>
      <c r="M20" s="104">
        <f t="shared" ref="M20:M27" si="2">L20*G20</f>
        <v>0</v>
      </c>
      <c r="O20" s="161" t="s">
        <v>74</v>
      </c>
      <c r="P20" s="162"/>
      <c r="Q20" s="162"/>
      <c r="R20" s="162"/>
      <c r="S20" s="162"/>
    </row>
    <row r="21" spans="2:19" ht="37.5" customHeight="1" x14ac:dyDescent="0.15">
      <c r="B21" s="12" t="s">
        <v>1</v>
      </c>
      <c r="C21" s="54" t="s">
        <v>19</v>
      </c>
      <c r="D21" s="82" t="s">
        <v>25</v>
      </c>
      <c r="E21" s="14">
        <v>4400</v>
      </c>
      <c r="F21" s="110">
        <v>500</v>
      </c>
      <c r="G21" s="116">
        <v>4500</v>
      </c>
      <c r="H21" s="77">
        <v>0</v>
      </c>
      <c r="I21" s="69">
        <f t="shared" si="0"/>
        <v>0</v>
      </c>
      <c r="J21" s="77">
        <v>0</v>
      </c>
      <c r="K21" s="69">
        <f t="shared" si="1"/>
        <v>0</v>
      </c>
      <c r="L21" s="80">
        <v>0</v>
      </c>
      <c r="M21" s="105">
        <f t="shared" si="2"/>
        <v>0</v>
      </c>
      <c r="O21" s="163" t="s">
        <v>78</v>
      </c>
      <c r="P21" s="164"/>
      <c r="Q21" s="164"/>
      <c r="R21" s="164"/>
      <c r="S21" s="165"/>
    </row>
    <row r="22" spans="2:19" ht="27.75" customHeight="1" x14ac:dyDescent="0.15">
      <c r="B22" s="12"/>
      <c r="C22" s="50" t="s">
        <v>20</v>
      </c>
      <c r="D22" s="83" t="s">
        <v>72</v>
      </c>
      <c r="E22" s="14"/>
      <c r="F22" s="110">
        <v>500</v>
      </c>
      <c r="G22" s="116">
        <v>4500</v>
      </c>
      <c r="H22" s="77">
        <v>0</v>
      </c>
      <c r="I22" s="69">
        <f t="shared" si="0"/>
        <v>0</v>
      </c>
      <c r="J22" s="77">
        <v>0</v>
      </c>
      <c r="K22" s="69">
        <f t="shared" si="1"/>
        <v>0</v>
      </c>
      <c r="L22" s="80">
        <v>0</v>
      </c>
      <c r="M22" s="105">
        <f t="shared" si="2"/>
        <v>0</v>
      </c>
      <c r="O22" s="95"/>
      <c r="P22" s="100"/>
      <c r="Q22" s="100"/>
      <c r="R22" s="100"/>
      <c r="S22" s="96"/>
    </row>
    <row r="23" spans="2:19" ht="28.5" customHeight="1" x14ac:dyDescent="0.15">
      <c r="B23" s="49" t="s">
        <v>67</v>
      </c>
      <c r="C23" s="50" t="s">
        <v>71</v>
      </c>
      <c r="D23" s="84" t="s">
        <v>26</v>
      </c>
      <c r="E23" s="14">
        <v>4400</v>
      </c>
      <c r="F23" s="110">
        <v>1000</v>
      </c>
      <c r="G23" s="116">
        <v>5000</v>
      </c>
      <c r="H23" s="77">
        <v>0</v>
      </c>
      <c r="I23" s="69">
        <f t="shared" si="0"/>
        <v>0</v>
      </c>
      <c r="J23" s="77">
        <v>0</v>
      </c>
      <c r="K23" s="69">
        <f t="shared" si="1"/>
        <v>0</v>
      </c>
      <c r="L23" s="80">
        <v>0</v>
      </c>
      <c r="M23" s="105">
        <f t="shared" si="2"/>
        <v>0</v>
      </c>
      <c r="O23" s="95"/>
      <c r="P23" s="100"/>
      <c r="Q23" s="100"/>
      <c r="R23" s="100"/>
      <c r="S23" s="96"/>
    </row>
    <row r="24" spans="2:19" ht="28.5" customHeight="1" x14ac:dyDescent="0.15">
      <c r="B24" s="12"/>
      <c r="C24" s="54" t="s">
        <v>18</v>
      </c>
      <c r="D24" s="82" t="s">
        <v>30</v>
      </c>
      <c r="E24" s="14">
        <v>4400</v>
      </c>
      <c r="F24" s="109">
        <v>0</v>
      </c>
      <c r="G24" s="117">
        <v>4000</v>
      </c>
      <c r="H24" s="87">
        <v>0</v>
      </c>
      <c r="I24" s="69">
        <f t="shared" si="0"/>
        <v>0</v>
      </c>
      <c r="J24" s="87">
        <v>0</v>
      </c>
      <c r="K24" s="69">
        <f t="shared" si="1"/>
        <v>0</v>
      </c>
      <c r="L24" s="80">
        <v>0</v>
      </c>
      <c r="M24" s="105">
        <f t="shared" si="2"/>
        <v>0</v>
      </c>
      <c r="O24" s="95"/>
      <c r="P24" s="100"/>
      <c r="Q24" s="100"/>
      <c r="R24" s="100"/>
      <c r="S24" s="96"/>
    </row>
    <row r="25" spans="2:19" ht="27.75" customHeight="1" x14ac:dyDescent="0.15">
      <c r="B25" s="12" t="s">
        <v>2</v>
      </c>
      <c r="C25" s="54" t="s">
        <v>19</v>
      </c>
      <c r="D25" s="82" t="s">
        <v>23</v>
      </c>
      <c r="E25" s="14">
        <v>4400</v>
      </c>
      <c r="F25" s="110">
        <v>500</v>
      </c>
      <c r="G25" s="116">
        <v>4500</v>
      </c>
      <c r="H25" s="77">
        <v>0</v>
      </c>
      <c r="I25" s="69">
        <f t="shared" si="0"/>
        <v>0</v>
      </c>
      <c r="J25" s="77">
        <v>0</v>
      </c>
      <c r="K25" s="69">
        <f t="shared" si="1"/>
        <v>0</v>
      </c>
      <c r="L25" s="80">
        <v>0</v>
      </c>
      <c r="M25" s="105">
        <f t="shared" si="2"/>
        <v>0</v>
      </c>
      <c r="O25" s="95"/>
      <c r="P25" s="100"/>
      <c r="Q25" s="100"/>
      <c r="R25" s="100"/>
      <c r="S25" s="96"/>
    </row>
    <row r="26" spans="2:19" ht="30.75" customHeight="1" x14ac:dyDescent="0.15">
      <c r="B26" s="12"/>
      <c r="C26" s="88" t="s">
        <v>20</v>
      </c>
      <c r="D26" s="89" t="s">
        <v>72</v>
      </c>
      <c r="E26" s="14"/>
      <c r="F26" s="110">
        <v>500</v>
      </c>
      <c r="G26" s="116">
        <v>4500</v>
      </c>
      <c r="H26" s="77">
        <v>0</v>
      </c>
      <c r="I26" s="69">
        <f t="shared" si="0"/>
        <v>0</v>
      </c>
      <c r="J26" s="77">
        <v>0</v>
      </c>
      <c r="K26" s="69">
        <f t="shared" si="1"/>
        <v>0</v>
      </c>
      <c r="L26" s="80">
        <v>0</v>
      </c>
      <c r="M26" s="105">
        <f t="shared" si="2"/>
        <v>0</v>
      </c>
      <c r="O26" s="95"/>
      <c r="P26" s="100"/>
      <c r="Q26" s="100"/>
      <c r="R26" s="100"/>
      <c r="S26" s="96"/>
    </row>
    <row r="27" spans="2:19" ht="30.75" customHeight="1" thickBot="1" x14ac:dyDescent="0.2">
      <c r="B27" s="12" t="s">
        <v>84</v>
      </c>
      <c r="C27" s="56" t="s">
        <v>71</v>
      </c>
      <c r="D27" s="90" t="s">
        <v>24</v>
      </c>
      <c r="E27" s="14">
        <v>4400</v>
      </c>
      <c r="F27" s="111">
        <v>1000</v>
      </c>
      <c r="G27" s="118">
        <v>5000</v>
      </c>
      <c r="H27" s="91">
        <v>0</v>
      </c>
      <c r="I27" s="92">
        <f t="shared" si="0"/>
        <v>0</v>
      </c>
      <c r="J27" s="91">
        <v>0</v>
      </c>
      <c r="K27" s="92">
        <f t="shared" si="1"/>
        <v>0</v>
      </c>
      <c r="L27" s="93">
        <v>0</v>
      </c>
      <c r="M27" s="106">
        <f t="shared" si="2"/>
        <v>0</v>
      </c>
      <c r="O27" s="95"/>
      <c r="P27" s="100"/>
      <c r="Q27" s="100"/>
      <c r="R27" s="100"/>
      <c r="S27" s="96"/>
    </row>
    <row r="28" spans="2:19" ht="25.5" customHeight="1" thickBot="1" x14ac:dyDescent="0.2">
      <c r="B28" s="15"/>
      <c r="C28" s="15"/>
      <c r="D28" s="21"/>
      <c r="E28" s="16"/>
      <c r="F28" s="173" t="s">
        <v>17</v>
      </c>
      <c r="G28" s="174"/>
      <c r="H28" s="72">
        <f t="shared" ref="H28:L28" si="3">SUM(H20:H27)</f>
        <v>0</v>
      </c>
      <c r="I28" s="73">
        <f>SUM(I20:I27)</f>
        <v>0</v>
      </c>
      <c r="J28" s="72">
        <f t="shared" si="3"/>
        <v>0</v>
      </c>
      <c r="K28" s="73">
        <f>SUM(K20:K27)</f>
        <v>0</v>
      </c>
      <c r="L28" s="34">
        <f t="shared" si="3"/>
        <v>0</v>
      </c>
      <c r="M28" s="107">
        <f>SUM(M20:M27)</f>
        <v>0</v>
      </c>
      <c r="O28" s="95"/>
      <c r="P28" s="100"/>
      <c r="Q28" s="100"/>
      <c r="R28" s="100"/>
      <c r="S28" s="96"/>
    </row>
    <row r="29" spans="2:19" ht="28.5" customHeight="1" thickBot="1" x14ac:dyDescent="0.2">
      <c r="L29" t="s">
        <v>59</v>
      </c>
      <c r="M29" s="74">
        <f>J28+L28+H28</f>
        <v>0</v>
      </c>
      <c r="N29" t="s">
        <v>13</v>
      </c>
      <c r="O29" s="95"/>
      <c r="P29" s="100"/>
      <c r="Q29" s="100"/>
      <c r="R29" s="100"/>
      <c r="S29" s="96"/>
    </row>
    <row r="30" spans="2:19" ht="28.5" customHeight="1" thickBot="1" x14ac:dyDescent="0.2">
      <c r="B30" t="s">
        <v>42</v>
      </c>
      <c r="D30" t="s">
        <v>50</v>
      </c>
      <c r="L30" t="s">
        <v>60</v>
      </c>
      <c r="O30" s="108" t="s">
        <v>92</v>
      </c>
      <c r="P30" s="100"/>
      <c r="Q30" s="100"/>
      <c r="R30" s="100"/>
      <c r="S30" s="96"/>
    </row>
    <row r="31" spans="2:19" ht="28.5" customHeight="1" thickBot="1" x14ac:dyDescent="0.2">
      <c r="B31" t="s">
        <v>43</v>
      </c>
      <c r="D31" t="s">
        <v>51</v>
      </c>
      <c r="M31" s="74">
        <f>K28+M28+I28</f>
        <v>0</v>
      </c>
      <c r="N31" t="s">
        <v>34</v>
      </c>
      <c r="O31" s="160" t="s">
        <v>93</v>
      </c>
      <c r="P31" s="100"/>
      <c r="Q31" s="100"/>
      <c r="R31" s="100"/>
      <c r="S31" s="96"/>
    </row>
    <row r="32" spans="2:19" x14ac:dyDescent="0.15">
      <c r="O32" s="160"/>
      <c r="P32" s="100"/>
      <c r="Q32" s="100"/>
      <c r="R32" s="100"/>
      <c r="S32" s="96"/>
    </row>
    <row r="33" spans="2:19" x14ac:dyDescent="0.15">
      <c r="B33" s="58" t="s">
        <v>52</v>
      </c>
      <c r="L33" t="s">
        <v>38</v>
      </c>
      <c r="O33" s="95"/>
      <c r="P33" s="100"/>
      <c r="Q33" s="100"/>
      <c r="R33" s="100"/>
      <c r="S33" s="96"/>
    </row>
    <row r="34" spans="2:19" x14ac:dyDescent="0.15">
      <c r="B34" t="s">
        <v>44</v>
      </c>
      <c r="M34" t="s">
        <v>65</v>
      </c>
      <c r="O34" s="95"/>
      <c r="P34" s="100"/>
      <c r="Q34" s="100"/>
      <c r="R34" s="100"/>
      <c r="S34" s="96"/>
    </row>
    <row r="35" spans="2:19" x14ac:dyDescent="0.15">
      <c r="B35" t="s">
        <v>46</v>
      </c>
      <c r="O35" s="95"/>
      <c r="P35" s="100"/>
      <c r="Q35" s="100"/>
      <c r="R35" s="100"/>
      <c r="S35" s="96"/>
    </row>
    <row r="36" spans="2:19" ht="14.25" thickBot="1" x14ac:dyDescent="0.2">
      <c r="B36" t="s">
        <v>47</v>
      </c>
      <c r="L36" s="85" t="s">
        <v>40</v>
      </c>
      <c r="O36" s="97"/>
      <c r="P36" s="98"/>
      <c r="Q36" s="98"/>
      <c r="R36" s="98"/>
      <c r="S36" s="99"/>
    </row>
    <row r="37" spans="2:19" x14ac:dyDescent="0.15">
      <c r="B37" t="s">
        <v>48</v>
      </c>
      <c r="L37" s="166" t="s">
        <v>90</v>
      </c>
      <c r="M37" s="166"/>
      <c r="N37" s="166"/>
    </row>
    <row r="38" spans="2:19" x14ac:dyDescent="0.15">
      <c r="L38" t="s">
        <v>64</v>
      </c>
      <c r="S38" s="102" t="s">
        <v>91</v>
      </c>
    </row>
    <row r="39" spans="2:19" x14ac:dyDescent="0.15">
      <c r="B39" t="s">
        <v>49</v>
      </c>
    </row>
  </sheetData>
  <mergeCells count="25">
    <mergeCell ref="O20:S20"/>
    <mergeCell ref="O21:S21"/>
    <mergeCell ref="F28:G28"/>
    <mergeCell ref="O31:O32"/>
    <mergeCell ref="L37:N37"/>
    <mergeCell ref="B17:B19"/>
    <mergeCell ref="C17:D19"/>
    <mergeCell ref="F17:G18"/>
    <mergeCell ref="H17:M17"/>
    <mergeCell ref="H18:I18"/>
    <mergeCell ref="J18:K18"/>
    <mergeCell ref="L18:M18"/>
    <mergeCell ref="B15:M15"/>
    <mergeCell ref="A1:S1"/>
    <mergeCell ref="O2:S2"/>
    <mergeCell ref="G5:J5"/>
    <mergeCell ref="B6:C6"/>
    <mergeCell ref="D6:H6"/>
    <mergeCell ref="I6:J6"/>
    <mergeCell ref="B7:C7"/>
    <mergeCell ref="I7:J7"/>
    <mergeCell ref="I8:J8"/>
    <mergeCell ref="B9:C10"/>
    <mergeCell ref="D9:J10"/>
    <mergeCell ref="B8:C8"/>
  </mergeCells>
  <phoneticPr fontId="2"/>
  <hyperlinks>
    <hyperlink ref="D3" r:id="rId1" xr:uid="{AA9DDF6C-93AA-4BF9-AA8C-D643EFE77F95}"/>
  </hyperlinks>
  <pageMargins left="0.70866141732283472" right="0.70866141732283472" top="0.74803149606299213" bottom="0.74803149606299213" header="0.31496062992125984" footer="0.31496062992125984"/>
  <pageSetup paperSize="9" scale="56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view="pageBreakPreview" zoomScale="60" zoomScaleNormal="100" workbookViewId="0">
      <selection activeCell="AA9" sqref="AA9"/>
    </sheetView>
  </sheetViews>
  <sheetFormatPr defaultRowHeight="13.5" x14ac:dyDescent="0.15"/>
  <cols>
    <col min="1" max="1" width="3" customWidth="1"/>
    <col min="2" max="2" width="13" customWidth="1"/>
    <col min="3" max="3" width="9.5" customWidth="1"/>
    <col min="4" max="4" width="35.875" customWidth="1"/>
    <col min="5" max="5" width="9.75" hidden="1" customWidth="1"/>
    <col min="6" max="6" width="7.75" customWidth="1"/>
    <col min="7" max="7" width="10.75" customWidth="1"/>
    <col min="8" max="8" width="7.375" customWidth="1"/>
    <col min="9" max="9" width="13.5" customWidth="1"/>
    <col min="10" max="10" width="8" customWidth="1"/>
    <col min="11" max="11" width="14.375" customWidth="1"/>
    <col min="12" max="12" width="9.125" customWidth="1"/>
    <col min="13" max="13" width="16.375" customWidth="1"/>
    <col min="14" max="14" width="11" customWidth="1"/>
  </cols>
  <sheetData>
    <row r="1" spans="1:19" ht="37.5" customHeight="1" x14ac:dyDescent="0.15">
      <c r="A1" s="120" t="s">
        <v>81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</row>
    <row r="2" spans="1:19" ht="29.25" customHeight="1" x14ac:dyDescent="0.15">
      <c r="B2" s="64" t="s">
        <v>9</v>
      </c>
      <c r="O2" s="157" t="s">
        <v>73</v>
      </c>
      <c r="P2" s="157"/>
      <c r="Q2" s="157"/>
      <c r="R2" s="157"/>
      <c r="S2" s="157"/>
    </row>
    <row r="3" spans="1:19" ht="35.25" customHeight="1" x14ac:dyDescent="0.15">
      <c r="B3" s="64" t="s">
        <v>80</v>
      </c>
      <c r="C3" s="64"/>
      <c r="D3" s="65"/>
      <c r="G3" s="64" t="s">
        <v>10</v>
      </c>
      <c r="H3" s="63"/>
      <c r="I3" s="63"/>
      <c r="K3" s="63"/>
      <c r="L3" s="63"/>
      <c r="M3" s="63"/>
    </row>
    <row r="4" spans="1:19" ht="21" customHeight="1" x14ac:dyDescent="0.15">
      <c r="B4" s="8" t="s">
        <v>53</v>
      </c>
    </row>
    <row r="5" spans="1:19" ht="35.25" customHeight="1" x14ac:dyDescent="0.15">
      <c r="B5" s="9" t="s">
        <v>63</v>
      </c>
      <c r="C5" s="1"/>
      <c r="D5" s="1"/>
      <c r="E5" s="1"/>
      <c r="F5" s="1"/>
      <c r="G5" s="132" t="s">
        <v>8</v>
      </c>
      <c r="H5" s="132"/>
      <c r="I5" s="132"/>
      <c r="J5" s="132"/>
    </row>
    <row r="6" spans="1:19" x14ac:dyDescent="0.15">
      <c r="B6" s="137" t="s">
        <v>3</v>
      </c>
      <c r="C6" s="137"/>
      <c r="D6" s="137" t="s">
        <v>68</v>
      </c>
      <c r="E6" s="130"/>
      <c r="F6" s="130"/>
      <c r="G6" s="130"/>
      <c r="H6" s="130"/>
      <c r="I6" s="137" t="s">
        <v>55</v>
      </c>
      <c r="J6" s="137"/>
      <c r="L6" s="8"/>
    </row>
    <row r="7" spans="1:19" ht="27.75" customHeight="1" x14ac:dyDescent="0.15">
      <c r="B7" s="138" t="s">
        <v>5</v>
      </c>
      <c r="C7" s="139"/>
      <c r="D7" s="2" t="s">
        <v>39</v>
      </c>
      <c r="E7" s="3"/>
      <c r="F7" s="3"/>
      <c r="G7" s="3"/>
      <c r="H7" s="4"/>
      <c r="I7" s="138" t="s">
        <v>6</v>
      </c>
      <c r="J7" s="139"/>
    </row>
    <row r="8" spans="1:19" ht="45" customHeight="1" x14ac:dyDescent="0.15">
      <c r="B8" s="5"/>
      <c r="C8" s="7"/>
      <c r="D8" s="5"/>
      <c r="E8" s="6"/>
      <c r="F8" s="6"/>
      <c r="G8" s="6"/>
      <c r="H8" s="7"/>
      <c r="I8" s="140" t="s">
        <v>7</v>
      </c>
      <c r="J8" s="141"/>
    </row>
    <row r="9" spans="1:19" x14ac:dyDescent="0.15">
      <c r="B9" s="137" t="s">
        <v>0</v>
      </c>
      <c r="C9" s="137"/>
      <c r="D9" s="130"/>
      <c r="E9" s="130"/>
      <c r="F9" s="130"/>
      <c r="G9" s="130"/>
      <c r="H9" s="130"/>
      <c r="I9" s="130"/>
      <c r="J9" s="130"/>
      <c r="O9" t="s">
        <v>75</v>
      </c>
    </row>
    <row r="10" spans="1:19" ht="27" customHeight="1" x14ac:dyDescent="0.15">
      <c r="B10" s="137"/>
      <c r="C10" s="137"/>
      <c r="D10" s="130"/>
      <c r="E10" s="130"/>
      <c r="F10" s="130"/>
      <c r="G10" s="130"/>
      <c r="H10" s="130"/>
      <c r="I10" s="130"/>
      <c r="J10" s="130"/>
      <c r="O10" t="s">
        <v>77</v>
      </c>
    </row>
    <row r="11" spans="1:19" x14ac:dyDescent="0.15">
      <c r="B11" t="s">
        <v>69</v>
      </c>
    </row>
    <row r="13" spans="1:19" ht="21" x14ac:dyDescent="0.15">
      <c r="B13" s="136" t="s">
        <v>62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</row>
    <row r="14" spans="1:19" ht="8.25" customHeight="1" thickBot="1" x14ac:dyDescent="0.2"/>
    <row r="15" spans="1:19" ht="21" customHeight="1" x14ac:dyDescent="0.15">
      <c r="B15" s="133"/>
      <c r="C15" s="133" t="s">
        <v>76</v>
      </c>
      <c r="D15" s="143"/>
      <c r="E15" s="11"/>
      <c r="F15" s="142" t="s">
        <v>31</v>
      </c>
      <c r="G15" s="171"/>
      <c r="H15" s="182" t="s">
        <v>32</v>
      </c>
      <c r="I15" s="151"/>
      <c r="J15" s="151"/>
      <c r="K15" s="151"/>
      <c r="L15" s="151"/>
      <c r="M15" s="152"/>
    </row>
    <row r="16" spans="1:19" ht="28.5" customHeight="1" thickBot="1" x14ac:dyDescent="0.2">
      <c r="B16" s="134"/>
      <c r="C16" s="144"/>
      <c r="D16" s="145"/>
      <c r="E16" s="13"/>
      <c r="F16" s="146"/>
      <c r="G16" s="155"/>
      <c r="H16" s="183" t="s">
        <v>14</v>
      </c>
      <c r="I16" s="154"/>
      <c r="J16" s="153" t="s">
        <v>15</v>
      </c>
      <c r="K16" s="154"/>
      <c r="L16" s="155" t="s">
        <v>16</v>
      </c>
      <c r="M16" s="147"/>
    </row>
    <row r="17" spans="2:19" ht="37.5" customHeight="1" thickBot="1" x14ac:dyDescent="0.2">
      <c r="B17" s="135"/>
      <c r="C17" s="146"/>
      <c r="D17" s="147"/>
      <c r="E17" s="19" t="s">
        <v>28</v>
      </c>
      <c r="F17" s="22" t="s">
        <v>22</v>
      </c>
      <c r="G17" s="19" t="s">
        <v>29</v>
      </c>
      <c r="H17" s="75" t="s">
        <v>61</v>
      </c>
      <c r="I17" s="27" t="s">
        <v>35</v>
      </c>
      <c r="J17" s="78" t="s">
        <v>61</v>
      </c>
      <c r="K17" s="27" t="s">
        <v>35</v>
      </c>
      <c r="L17" s="78" t="s">
        <v>61</v>
      </c>
      <c r="M17" s="20" t="s">
        <v>35</v>
      </c>
    </row>
    <row r="18" spans="2:19" ht="37.5" customHeight="1" x14ac:dyDescent="0.15">
      <c r="B18" s="12"/>
      <c r="C18" s="52" t="s">
        <v>18</v>
      </c>
      <c r="D18" s="81" t="s">
        <v>27</v>
      </c>
      <c r="E18" s="14">
        <v>4400</v>
      </c>
      <c r="F18" s="35">
        <v>0</v>
      </c>
      <c r="G18" s="61">
        <v>4400</v>
      </c>
      <c r="H18" s="76">
        <v>0</v>
      </c>
      <c r="I18" s="66">
        <f>H18*4400</f>
        <v>0</v>
      </c>
      <c r="J18" s="79">
        <v>0</v>
      </c>
      <c r="K18" s="67">
        <f>J18*4400</f>
        <v>0</v>
      </c>
      <c r="L18" s="79">
        <v>0</v>
      </c>
      <c r="M18" s="68">
        <f>L18*4400</f>
        <v>0</v>
      </c>
    </row>
    <row r="19" spans="2:19" ht="27.75" customHeight="1" x14ac:dyDescent="0.15">
      <c r="B19" s="12" t="s">
        <v>1</v>
      </c>
      <c r="C19" s="54" t="s">
        <v>19</v>
      </c>
      <c r="D19" s="82" t="s">
        <v>25</v>
      </c>
      <c r="E19" s="14">
        <v>4400</v>
      </c>
      <c r="F19" s="41">
        <v>500</v>
      </c>
      <c r="G19" s="62">
        <v>4900</v>
      </c>
      <c r="H19" s="77">
        <v>0</v>
      </c>
      <c r="I19" s="69">
        <f>H19*4900</f>
        <v>0</v>
      </c>
      <c r="J19" s="80">
        <v>0</v>
      </c>
      <c r="K19" s="70">
        <f>J19*4900</f>
        <v>0</v>
      </c>
      <c r="L19" s="80">
        <v>0</v>
      </c>
      <c r="M19" s="71">
        <f>L19*4900</f>
        <v>0</v>
      </c>
    </row>
    <row r="20" spans="2:19" ht="27.75" customHeight="1" thickBot="1" x14ac:dyDescent="0.2">
      <c r="B20" s="12"/>
      <c r="C20" s="50" t="s">
        <v>20</v>
      </c>
      <c r="D20" s="83" t="s">
        <v>72</v>
      </c>
      <c r="E20" s="14"/>
      <c r="F20" s="41">
        <v>500</v>
      </c>
      <c r="G20" s="62">
        <v>4900</v>
      </c>
      <c r="H20" s="77">
        <v>0</v>
      </c>
      <c r="I20" s="69">
        <f>H20*4900</f>
        <v>0</v>
      </c>
      <c r="J20" s="80">
        <v>0</v>
      </c>
      <c r="K20" s="70">
        <f>J20*4900</f>
        <v>0</v>
      </c>
      <c r="L20" s="80">
        <v>0</v>
      </c>
      <c r="M20" s="71">
        <f>L20*4900</f>
        <v>0</v>
      </c>
      <c r="O20" s="161" t="s">
        <v>74</v>
      </c>
      <c r="P20" s="162"/>
      <c r="Q20" s="162"/>
      <c r="R20" s="162"/>
      <c r="S20" s="162"/>
    </row>
    <row r="21" spans="2:19" ht="37.5" customHeight="1" thickBot="1" x14ac:dyDescent="0.2">
      <c r="B21" s="49" t="s">
        <v>67</v>
      </c>
      <c r="C21" s="50" t="s">
        <v>71</v>
      </c>
      <c r="D21" s="84" t="s">
        <v>26</v>
      </c>
      <c r="E21" s="14">
        <v>4400</v>
      </c>
      <c r="F21" s="41">
        <v>1000</v>
      </c>
      <c r="G21" s="62">
        <v>5400</v>
      </c>
      <c r="H21" s="77">
        <v>0</v>
      </c>
      <c r="I21" s="69">
        <f>H21*5400</f>
        <v>0</v>
      </c>
      <c r="J21" s="80">
        <v>0</v>
      </c>
      <c r="K21" s="70">
        <f>J21*5400</f>
        <v>0</v>
      </c>
      <c r="L21" s="80">
        <v>0</v>
      </c>
      <c r="M21" s="71">
        <f>L21*5400</f>
        <v>0</v>
      </c>
      <c r="O21" s="163" t="s">
        <v>78</v>
      </c>
      <c r="P21" s="164"/>
      <c r="Q21" s="164"/>
      <c r="R21" s="164"/>
      <c r="S21" s="165"/>
    </row>
    <row r="22" spans="2:19" ht="30.75" customHeight="1" thickBot="1" x14ac:dyDescent="0.2">
      <c r="B22" s="15"/>
      <c r="C22" s="15"/>
      <c r="D22" s="21"/>
      <c r="E22" s="16"/>
      <c r="F22" s="16"/>
      <c r="G22" s="17" t="s">
        <v>17</v>
      </c>
      <c r="H22" s="72">
        <f t="shared" ref="H22:M22" si="0">SUM(H18:H21)</f>
        <v>0</v>
      </c>
      <c r="I22" s="73">
        <f t="shared" si="0"/>
        <v>0</v>
      </c>
      <c r="J22" s="32">
        <f t="shared" si="0"/>
        <v>0</v>
      </c>
      <c r="K22" s="34">
        <f t="shared" si="0"/>
        <v>0</v>
      </c>
      <c r="L22" s="34">
        <f t="shared" si="0"/>
        <v>0</v>
      </c>
      <c r="M22" s="18">
        <f t="shared" si="0"/>
        <v>0</v>
      </c>
      <c r="O22" s="176"/>
      <c r="P22" s="177"/>
      <c r="Q22" s="177"/>
      <c r="R22" s="177"/>
      <c r="S22" s="178"/>
    </row>
    <row r="23" spans="2:19" ht="30.75" customHeight="1" thickBot="1" x14ac:dyDescent="0.2">
      <c r="L23" t="s">
        <v>59</v>
      </c>
      <c r="M23" s="74">
        <f>H22+J22+L22</f>
        <v>0</v>
      </c>
      <c r="N23" t="s">
        <v>13</v>
      </c>
      <c r="O23" s="176"/>
      <c r="P23" s="177"/>
      <c r="Q23" s="177"/>
      <c r="R23" s="177"/>
      <c r="S23" s="178"/>
    </row>
    <row r="24" spans="2:19" ht="25.5" customHeight="1" thickBot="1" x14ac:dyDescent="0.2">
      <c r="B24" t="s">
        <v>42</v>
      </c>
      <c r="D24" t="s">
        <v>50</v>
      </c>
      <c r="L24" t="s">
        <v>60</v>
      </c>
      <c r="O24" s="176"/>
      <c r="P24" s="177"/>
      <c r="Q24" s="177"/>
      <c r="R24" s="177"/>
      <c r="S24" s="178"/>
    </row>
    <row r="25" spans="2:19" ht="28.5" customHeight="1" thickBot="1" x14ac:dyDescent="0.2">
      <c r="B25" t="s">
        <v>43</v>
      </c>
      <c r="D25" t="s">
        <v>51</v>
      </c>
      <c r="M25" s="74">
        <f>I22+K22+M22</f>
        <v>0</v>
      </c>
      <c r="N25" t="s">
        <v>34</v>
      </c>
      <c r="O25" s="176"/>
      <c r="P25" s="177"/>
      <c r="Q25" s="177"/>
      <c r="R25" s="177"/>
      <c r="S25" s="178"/>
    </row>
    <row r="26" spans="2:19" ht="28.5" customHeight="1" x14ac:dyDescent="0.15">
      <c r="M26" s="86"/>
      <c r="O26" s="176"/>
      <c r="P26" s="177"/>
      <c r="Q26" s="177"/>
      <c r="R26" s="177"/>
      <c r="S26" s="178"/>
    </row>
    <row r="27" spans="2:19" ht="28.5" customHeight="1" x14ac:dyDescent="0.15">
      <c r="M27" s="86"/>
      <c r="O27" s="176"/>
      <c r="P27" s="177"/>
      <c r="Q27" s="177"/>
      <c r="R27" s="177"/>
      <c r="S27" s="178"/>
    </row>
    <row r="28" spans="2:19" x14ac:dyDescent="0.15">
      <c r="O28" s="176"/>
      <c r="P28" s="177"/>
      <c r="Q28" s="177"/>
      <c r="R28" s="177"/>
      <c r="S28" s="178"/>
    </row>
    <row r="29" spans="2:19" x14ac:dyDescent="0.15">
      <c r="B29" s="58" t="s">
        <v>52</v>
      </c>
      <c r="L29" t="s">
        <v>38</v>
      </c>
      <c r="O29" s="176"/>
      <c r="P29" s="177"/>
      <c r="Q29" s="177"/>
      <c r="R29" s="177"/>
      <c r="S29" s="178"/>
    </row>
    <row r="30" spans="2:19" x14ac:dyDescent="0.15">
      <c r="B30" t="s">
        <v>44</v>
      </c>
      <c r="M30" t="s">
        <v>65</v>
      </c>
      <c r="O30" s="176"/>
      <c r="P30" s="177"/>
      <c r="Q30" s="177"/>
      <c r="R30" s="177"/>
      <c r="S30" s="178"/>
    </row>
    <row r="31" spans="2:19" x14ac:dyDescent="0.15">
      <c r="B31" t="s">
        <v>46</v>
      </c>
      <c r="O31" s="176"/>
      <c r="P31" s="177"/>
      <c r="Q31" s="177"/>
      <c r="R31" s="177"/>
      <c r="S31" s="178"/>
    </row>
    <row r="32" spans="2:19" ht="14.25" thickBot="1" x14ac:dyDescent="0.2">
      <c r="B32" t="s">
        <v>47</v>
      </c>
      <c r="L32" s="85" t="s">
        <v>40</v>
      </c>
      <c r="O32" s="179"/>
      <c r="P32" s="180"/>
      <c r="Q32" s="180"/>
      <c r="R32" s="180"/>
      <c r="S32" s="181"/>
    </row>
    <row r="33" spans="2:15" x14ac:dyDescent="0.15">
      <c r="B33" t="s">
        <v>48</v>
      </c>
      <c r="L33" s="166" t="s">
        <v>79</v>
      </c>
      <c r="M33" s="166"/>
      <c r="N33" s="166"/>
    </row>
    <row r="34" spans="2:15" x14ac:dyDescent="0.15">
      <c r="L34" t="s">
        <v>64</v>
      </c>
      <c r="O34" t="s">
        <v>66</v>
      </c>
    </row>
    <row r="35" spans="2:15" x14ac:dyDescent="0.15">
      <c r="B35" t="s">
        <v>49</v>
      </c>
    </row>
  </sheetData>
  <mergeCells count="22">
    <mergeCell ref="O20:S20"/>
    <mergeCell ref="O21:S32"/>
    <mergeCell ref="L33:N33"/>
    <mergeCell ref="B15:B17"/>
    <mergeCell ref="C15:D17"/>
    <mergeCell ref="F15:G16"/>
    <mergeCell ref="H15:M15"/>
    <mergeCell ref="H16:I16"/>
    <mergeCell ref="J16:K16"/>
    <mergeCell ref="L16:M16"/>
    <mergeCell ref="B13:M13"/>
    <mergeCell ref="A1:S1"/>
    <mergeCell ref="O2:S2"/>
    <mergeCell ref="G5:J5"/>
    <mergeCell ref="B6:C6"/>
    <mergeCell ref="D6:H6"/>
    <mergeCell ref="I6:J6"/>
    <mergeCell ref="B7:C7"/>
    <mergeCell ref="I7:J7"/>
    <mergeCell ref="I8:J8"/>
    <mergeCell ref="B9:C10"/>
    <mergeCell ref="D9:J10"/>
  </mergeCells>
  <phoneticPr fontId="2"/>
  <pageMargins left="0.70866141732283472" right="0.70866141732283472" top="0.74803149606299213" bottom="0.74803149606299213" header="0.31496062992125984" footer="0.31496062992125984"/>
  <pageSetup paperSize="8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3D20F68B4B5BB419FFDF02E861A717D" ma:contentTypeVersion="12" ma:contentTypeDescription="新しいドキュメントを作成します。" ma:contentTypeScope="" ma:versionID="bd411e45d0dae95e8a1c44cf6c5f44f8">
  <xsd:schema xmlns:xsd="http://www.w3.org/2001/XMLSchema" xmlns:xs="http://www.w3.org/2001/XMLSchema" xmlns:p="http://schemas.microsoft.com/office/2006/metadata/properties" xmlns:ns2="ce91f248-bf0b-4359-9b53-365771289428" xmlns:ns3="ed660bba-54d6-4a79-94e2-9b5739de60d4" targetNamespace="http://schemas.microsoft.com/office/2006/metadata/properties" ma:root="true" ma:fieldsID="7c27af560a258188e51bc23d5aa80aaf" ns2:_="" ns3:_="">
    <xsd:import namespace="ce91f248-bf0b-4359-9b53-365771289428"/>
    <xsd:import namespace="ed660bba-54d6-4a79-94e2-9b5739de6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1f248-bf0b-4359-9b53-365771289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13064e8-f729-408f-bfc8-4ce62d269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60bba-54d6-4a79-94e2-9b5739de60d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f807e95-d02a-4cf6-a6be-0cac52afad87}" ma:internalName="TaxCatchAll" ma:showField="CatchAllData" ma:web="ed660bba-54d6-4a79-94e2-9b5739de60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91f248-bf0b-4359-9b53-365771289428">
      <Terms xmlns="http://schemas.microsoft.com/office/infopath/2007/PartnerControls"/>
    </lcf76f155ced4ddcb4097134ff3c332f>
    <TaxCatchAll xmlns="ed660bba-54d6-4a79-94e2-9b5739de60d4" xsi:nil="true"/>
  </documentManagement>
</p:properties>
</file>

<file path=customXml/itemProps1.xml><?xml version="1.0" encoding="utf-8"?>
<ds:datastoreItem xmlns:ds="http://schemas.openxmlformats.org/officeDocument/2006/customXml" ds:itemID="{AA85A34B-0520-4EE2-A0D9-D0DA9DDF5D5B}"/>
</file>

<file path=customXml/itemProps2.xml><?xml version="1.0" encoding="utf-8"?>
<ds:datastoreItem xmlns:ds="http://schemas.openxmlformats.org/officeDocument/2006/customXml" ds:itemID="{0384DEC9-4A13-4174-82E4-3069B4F90E6F}"/>
</file>

<file path=customXml/itemProps3.xml><?xml version="1.0" encoding="utf-8"?>
<ds:datastoreItem xmlns:ds="http://schemas.openxmlformats.org/officeDocument/2006/customXml" ds:itemID="{3FCEDB85-736E-46C7-8A38-5A5B45D984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ＦＡＸ・店頭注文専用</vt:lpstr>
      <vt:lpstr>FAX専用注文用紙</vt:lpstr>
      <vt:lpstr>E-MAIL専用注文用紙</vt:lpstr>
      <vt:lpstr>fax専用注文用紙 </vt:lpstr>
      <vt:lpstr>'E-MAIL専用注文用紙'!Print_Area</vt:lpstr>
      <vt:lpstr>ＦＡＸ・店頭注文専用!Print_Area</vt:lpstr>
      <vt:lpstr>FAX専用注文用紙!Print_Area</vt:lpstr>
      <vt:lpstr>'fax専用注文用紙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</dc:creator>
  <cp:lastModifiedBy>椎谷　愛</cp:lastModifiedBy>
  <cp:lastPrinted>2023-03-27T01:28:44Z</cp:lastPrinted>
  <dcterms:created xsi:type="dcterms:W3CDTF">2017-04-06T02:40:59Z</dcterms:created>
  <dcterms:modified xsi:type="dcterms:W3CDTF">2023-05-09T01:24:17Z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0x01010063D20F68B4B5BB419FFDF02E861A717D</vt:lpwstr>
  </property>
</Properties>
</file>